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AcestRegistruDeLucru"/>
  <mc:AlternateContent xmlns:mc="http://schemas.openxmlformats.org/markup-compatibility/2006">
    <mc:Choice Requires="x15">
      <x15ac:absPath xmlns:x15ac="http://schemas.microsoft.com/office/spreadsheetml/2010/11/ac" url="C:\Users\Cristina Calin\Desktop\CONCURS PLANURI DE AFACERI_PROIECTE\154202\"/>
    </mc:Choice>
  </mc:AlternateContent>
  <xr:revisionPtr revIDLastSave="0" documentId="13_ncr:1_{B635B1BA-1F8D-4177-8A76-61A74FD3A577}" xr6:coauthVersionLast="47" xr6:coauthVersionMax="47" xr10:uidLastSave="{00000000-0000-0000-0000-000000000000}"/>
  <bookViews>
    <workbookView xWindow="-108" yWindow="-108" windowWidth="23256" windowHeight="12456" tabRatio="500" xr2:uid="{00000000-000D-0000-FFFF-FFFF00000000}"/>
  </bookViews>
  <sheets>
    <sheet name="Buget de chelutieli " sheetId="2" r:id="rId1"/>
    <sheet name="Cont Profit si Pierderi" sheetId="4" r:id="rId2"/>
    <sheet name="Flux de numerar (Cash-flow)" sheetId="3" r:id="rId3"/>
  </sheets>
  <definedNames>
    <definedName name="_xlnm.Print_Area" localSheetId="0">'Buget de chelutieli '!$A$1:$G$124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56" i="4" l="1"/>
  <c r="T56" i="4"/>
  <c r="S56" i="4"/>
  <c r="R56" i="4"/>
  <c r="Q56" i="4"/>
  <c r="P56" i="4"/>
  <c r="O56" i="4"/>
  <c r="M56" i="4"/>
  <c r="L56" i="4"/>
  <c r="K56" i="4"/>
  <c r="J56" i="4"/>
  <c r="I56" i="4"/>
  <c r="H56" i="4"/>
  <c r="G56" i="4"/>
  <c r="F56" i="4"/>
  <c r="E56" i="4"/>
  <c r="D56" i="4"/>
  <c r="C56" i="4"/>
  <c r="B56" i="4"/>
  <c r="V54" i="4"/>
  <c r="X54" i="4" s="1"/>
  <c r="N54" i="4"/>
  <c r="O52" i="4"/>
  <c r="P52" i="4" s="1"/>
  <c r="Q52" i="4" s="1"/>
  <c r="R52" i="4" s="1"/>
  <c r="S52" i="4" s="1"/>
  <c r="T52" i="4" s="1"/>
  <c r="U52" i="4" s="1"/>
  <c r="F52" i="4"/>
  <c r="G52" i="4" s="1"/>
  <c r="H52" i="4" s="1"/>
  <c r="I52" i="4" s="1"/>
  <c r="J52" i="4" s="1"/>
  <c r="K52" i="4" s="1"/>
  <c r="L52" i="4" s="1"/>
  <c r="M52" i="4" s="1"/>
  <c r="V47" i="4"/>
  <c r="X47" i="4" s="1"/>
  <c r="N47" i="4"/>
  <c r="V46" i="4"/>
  <c r="X46" i="4" s="1"/>
  <c r="C46" i="4"/>
  <c r="D46" i="4" s="1"/>
  <c r="E46" i="4" s="1"/>
  <c r="F46" i="4" s="1"/>
  <c r="G46" i="4" s="1"/>
  <c r="H46" i="4" s="1"/>
  <c r="I46" i="4" s="1"/>
  <c r="J46" i="4" s="1"/>
  <c r="K46" i="4" s="1"/>
  <c r="L46" i="4" s="1"/>
  <c r="M46" i="4" s="1"/>
  <c r="X45" i="4"/>
  <c r="D45" i="4"/>
  <c r="E45" i="4" s="1"/>
  <c r="F45" i="4" s="1"/>
  <c r="G45" i="4" s="1"/>
  <c r="H45" i="4" s="1"/>
  <c r="V44" i="4"/>
  <c r="X44" i="4" s="1"/>
  <c r="C44" i="4"/>
  <c r="D44" i="4" s="1"/>
  <c r="E44" i="4" s="1"/>
  <c r="F44" i="4" s="1"/>
  <c r="G44" i="4" s="1"/>
  <c r="H44" i="4" s="1"/>
  <c r="I44" i="4" s="1"/>
  <c r="J44" i="4" s="1"/>
  <c r="K44" i="4" s="1"/>
  <c r="L44" i="4" s="1"/>
  <c r="M44" i="4" s="1"/>
  <c r="O43" i="4"/>
  <c r="D43" i="4"/>
  <c r="E43" i="4" s="1"/>
  <c r="F43" i="4" s="1"/>
  <c r="G43" i="4" s="1"/>
  <c r="H43" i="4" s="1"/>
  <c r="I43" i="4" s="1"/>
  <c r="J43" i="4" s="1"/>
  <c r="K43" i="4" s="1"/>
  <c r="L43" i="4" s="1"/>
  <c r="M43" i="4" s="1"/>
  <c r="V42" i="4"/>
  <c r="X42" i="4" s="1"/>
  <c r="N42" i="4"/>
  <c r="V41" i="4"/>
  <c r="X41" i="4" s="1"/>
  <c r="Y40" i="4"/>
  <c r="W40" i="4"/>
  <c r="V40" i="4"/>
  <c r="N40" i="4"/>
  <c r="J39" i="4"/>
  <c r="J53" i="4" s="1"/>
  <c r="J55" i="4" s="1"/>
  <c r="I39" i="4"/>
  <c r="I53" i="4" s="1"/>
  <c r="I55" i="4" s="1"/>
  <c r="H39" i="4"/>
  <c r="H53" i="4" s="1"/>
  <c r="H55" i="4" s="1"/>
  <c r="G39" i="4"/>
  <c r="G53" i="4" s="1"/>
  <c r="G55" i="4" s="1"/>
  <c r="F39" i="4"/>
  <c r="F53" i="4" s="1"/>
  <c r="F55" i="4" s="1"/>
  <c r="E39" i="4"/>
  <c r="E53" i="4" s="1"/>
  <c r="E55" i="4" s="1"/>
  <c r="D39" i="4"/>
  <c r="D53" i="4" s="1"/>
  <c r="D55" i="4" s="1"/>
  <c r="D57" i="4" s="1"/>
  <c r="C39" i="4"/>
  <c r="C53" i="4" s="1"/>
  <c r="C55" i="4" s="1"/>
  <c r="C57" i="4" s="1"/>
  <c r="C58" i="4" s="1"/>
  <c r="B39" i="4"/>
  <c r="V38" i="4"/>
  <c r="X38" i="4" s="1"/>
  <c r="N38" i="4"/>
  <c r="V37" i="4"/>
  <c r="X37" i="4" s="1"/>
  <c r="N37" i="4"/>
  <c r="V36" i="4"/>
  <c r="X36" i="4" s="1"/>
  <c r="N36" i="4"/>
  <c r="W35" i="4"/>
  <c r="W34" i="4" s="1"/>
  <c r="U35" i="4"/>
  <c r="U39" i="4" s="1"/>
  <c r="U53" i="4" s="1"/>
  <c r="U55" i="4" s="1"/>
  <c r="U57" i="4" s="1"/>
  <c r="T35" i="4"/>
  <c r="T39" i="4" s="1"/>
  <c r="T53" i="4" s="1"/>
  <c r="T55" i="4" s="1"/>
  <c r="T57" i="4" s="1"/>
  <c r="S35" i="4"/>
  <c r="S39" i="4" s="1"/>
  <c r="S53" i="4" s="1"/>
  <c r="S55" i="4" s="1"/>
  <c r="R35" i="4"/>
  <c r="R39" i="4" s="1"/>
  <c r="R53" i="4" s="1"/>
  <c r="R55" i="4" s="1"/>
  <c r="R57" i="4" s="1"/>
  <c r="Q35" i="4"/>
  <c r="Q39" i="4" s="1"/>
  <c r="Q53" i="4" s="1"/>
  <c r="Q55" i="4" s="1"/>
  <c r="Q57" i="4" s="1"/>
  <c r="P35" i="4"/>
  <c r="P39" i="4" s="1"/>
  <c r="P53" i="4" s="1"/>
  <c r="P55" i="4" s="1"/>
  <c r="P57" i="4" s="1"/>
  <c r="O35" i="4"/>
  <c r="O39" i="4" s="1"/>
  <c r="O53" i="4" s="1"/>
  <c r="O55" i="4" s="1"/>
  <c r="M35" i="4"/>
  <c r="M39" i="4" s="1"/>
  <c r="M53" i="4" s="1"/>
  <c r="M55" i="4" s="1"/>
  <c r="L35" i="4"/>
  <c r="L39" i="4" s="1"/>
  <c r="L53" i="4" s="1"/>
  <c r="L55" i="4" s="1"/>
  <c r="K35" i="4"/>
  <c r="K39" i="4" s="1"/>
  <c r="K53" i="4" s="1"/>
  <c r="K55" i="4" s="1"/>
  <c r="V34" i="4"/>
  <c r="N34" i="4"/>
  <c r="V33" i="4"/>
  <c r="X33" i="4" s="1"/>
  <c r="M33" i="4"/>
  <c r="K33" i="4"/>
  <c r="J33" i="4"/>
  <c r="I33" i="4"/>
  <c r="H33" i="4"/>
  <c r="G33" i="4"/>
  <c r="F33" i="4"/>
  <c r="E33" i="4"/>
  <c r="D33" i="4"/>
  <c r="V32" i="4"/>
  <c r="X32" i="4" s="1"/>
  <c r="N32" i="4"/>
  <c r="Y31" i="4"/>
  <c r="Y56" i="4" s="1"/>
  <c r="V31" i="4"/>
  <c r="N31" i="4"/>
  <c r="G57" i="4" l="1"/>
  <c r="G58" i="4" s="1"/>
  <c r="K57" i="4"/>
  <c r="L57" i="4"/>
  <c r="M57" i="4"/>
  <c r="M59" i="4" s="1"/>
  <c r="X34" i="4"/>
  <c r="W31" i="4"/>
  <c r="H57" i="4"/>
  <c r="H58" i="4" s="1"/>
  <c r="I57" i="4"/>
  <c r="I59" i="4" s="1"/>
  <c r="E57" i="4"/>
  <c r="X31" i="4"/>
  <c r="F57" i="4"/>
  <c r="F58" i="4" s="1"/>
  <c r="J57" i="4"/>
  <c r="J58" i="4" s="1"/>
  <c r="S57" i="4"/>
  <c r="S58" i="4" s="1"/>
  <c r="N33" i="4"/>
  <c r="L59" i="4"/>
  <c r="L58" i="4"/>
  <c r="U59" i="4"/>
  <c r="U58" i="4"/>
  <c r="M58" i="4"/>
  <c r="N39" i="4"/>
  <c r="O57" i="4"/>
  <c r="V55" i="4"/>
  <c r="P58" i="4"/>
  <c r="P59" i="4"/>
  <c r="E59" i="4"/>
  <c r="E58" i="4"/>
  <c r="Q59" i="4"/>
  <c r="Q58" i="4"/>
  <c r="K58" i="4"/>
  <c r="K59" i="4"/>
  <c r="T58" i="4"/>
  <c r="T59" i="4"/>
  <c r="D58" i="4"/>
  <c r="D59" i="4"/>
  <c r="H59" i="4"/>
  <c r="R58" i="4"/>
  <c r="R59" i="4"/>
  <c r="W56" i="4"/>
  <c r="W39" i="4"/>
  <c r="W53" i="4" s="1"/>
  <c r="W55" i="4" s="1"/>
  <c r="W57" i="4" s="1"/>
  <c r="N35" i="4"/>
  <c r="V35" i="4"/>
  <c r="X35" i="4" s="1"/>
  <c r="V39" i="4"/>
  <c r="P43" i="4"/>
  <c r="Q43" i="4" s="1"/>
  <c r="R43" i="4" s="1"/>
  <c r="S43" i="4" s="1"/>
  <c r="T43" i="4" s="1"/>
  <c r="U43" i="4" s="1"/>
  <c r="V52" i="4"/>
  <c r="X52" i="4" s="1"/>
  <c r="N56" i="4"/>
  <c r="C59" i="4"/>
  <c r="N46" i="4"/>
  <c r="B53" i="4"/>
  <c r="V53" i="4"/>
  <c r="V56" i="4"/>
  <c r="N43" i="4"/>
  <c r="N44" i="4"/>
  <c r="N52" i="4"/>
  <c r="G59" i="4"/>
  <c r="AA54" i="3"/>
  <c r="Z54" i="3"/>
  <c r="Y54" i="3"/>
  <c r="X54" i="3"/>
  <c r="W54" i="3"/>
  <c r="V54" i="3"/>
  <c r="U54" i="3"/>
  <c r="T54" i="3"/>
  <c r="S54" i="3"/>
  <c r="R54" i="3"/>
  <c r="Q54" i="3"/>
  <c r="P54" i="3"/>
  <c r="N54" i="3"/>
  <c r="M54" i="3"/>
  <c r="L54" i="3"/>
  <c r="K54" i="3"/>
  <c r="J54" i="3"/>
  <c r="I54" i="3"/>
  <c r="H54" i="3"/>
  <c r="G54" i="3"/>
  <c r="F54" i="3"/>
  <c r="E54" i="3"/>
  <c r="D54" i="3"/>
  <c r="C54" i="3"/>
  <c r="AA44" i="3"/>
  <c r="Z44" i="3"/>
  <c r="Y44" i="3"/>
  <c r="X44" i="3"/>
  <c r="W44" i="3"/>
  <c r="V44" i="3"/>
  <c r="U44" i="3"/>
  <c r="T44" i="3"/>
  <c r="T59" i="3" s="1"/>
  <c r="S44" i="3"/>
  <c r="S59" i="3" s="1"/>
  <c r="R44" i="3"/>
  <c r="R59" i="3" s="1"/>
  <c r="Q44" i="3"/>
  <c r="Q59" i="3" s="1"/>
  <c r="P44" i="3"/>
  <c r="P59" i="3" s="1"/>
  <c r="N44" i="3"/>
  <c r="N59" i="3" s="1"/>
  <c r="M44" i="3"/>
  <c r="M59" i="3" s="1"/>
  <c r="L44" i="3"/>
  <c r="L59" i="3" s="1"/>
  <c r="K44" i="3"/>
  <c r="J44" i="3"/>
  <c r="I44" i="3"/>
  <c r="H44" i="3"/>
  <c r="G44" i="3"/>
  <c r="F44" i="3"/>
  <c r="E44" i="3"/>
  <c r="D44" i="3"/>
  <c r="D59" i="3" s="1"/>
  <c r="C44" i="3"/>
  <c r="C59" i="3" s="1"/>
  <c r="AA38" i="3"/>
  <c r="Z38" i="3"/>
  <c r="Y38" i="3"/>
  <c r="X38" i="3"/>
  <c r="W38" i="3"/>
  <c r="V38" i="3"/>
  <c r="U38" i="3"/>
  <c r="T38" i="3"/>
  <c r="S38" i="3"/>
  <c r="R38" i="3"/>
  <c r="Q38" i="3"/>
  <c r="P38" i="3"/>
  <c r="N38" i="3"/>
  <c r="M38" i="3"/>
  <c r="L38" i="3"/>
  <c r="K38" i="3"/>
  <c r="J38" i="3"/>
  <c r="I38" i="3"/>
  <c r="H38" i="3"/>
  <c r="G38" i="3"/>
  <c r="F38" i="3"/>
  <c r="E38" i="3"/>
  <c r="D38" i="3"/>
  <c r="D60" i="3" s="1"/>
  <c r="C38" i="3"/>
  <c r="I58" i="4" l="1"/>
  <c r="U59" i="3"/>
  <c r="J60" i="3"/>
  <c r="L60" i="3"/>
  <c r="M60" i="3"/>
  <c r="E59" i="3"/>
  <c r="E60" i="3" s="1"/>
  <c r="V59" i="3"/>
  <c r="V60" i="3" s="1"/>
  <c r="N60" i="3"/>
  <c r="F59" i="3"/>
  <c r="F60" i="3" s="1"/>
  <c r="W59" i="3"/>
  <c r="J59" i="4"/>
  <c r="P60" i="3"/>
  <c r="G59" i="3"/>
  <c r="X59" i="3"/>
  <c r="X60" i="3" s="1"/>
  <c r="X56" i="4"/>
  <c r="W60" i="3"/>
  <c r="Q60" i="3"/>
  <c r="H59" i="3"/>
  <c r="H60" i="3" s="1"/>
  <c r="Y59" i="3"/>
  <c r="Y60" i="3" s="1"/>
  <c r="F59" i="4"/>
  <c r="R60" i="3"/>
  <c r="I59" i="3"/>
  <c r="I60" i="3" s="1"/>
  <c r="Z59" i="3"/>
  <c r="Z60" i="3" s="1"/>
  <c r="G60" i="3"/>
  <c r="S60" i="3"/>
  <c r="J59" i="3"/>
  <c r="AA59" i="3"/>
  <c r="AA60" i="3" s="1"/>
  <c r="C60" i="3"/>
  <c r="C61" i="3" s="1"/>
  <c r="D37" i="3" s="1"/>
  <c r="D61" i="3" s="1"/>
  <c r="E37" i="3" s="1"/>
  <c r="T60" i="3"/>
  <c r="K59" i="3"/>
  <c r="K60" i="3" s="1"/>
  <c r="U60" i="3"/>
  <c r="S59" i="4"/>
  <c r="W58" i="4"/>
  <c r="W59" i="4"/>
  <c r="V57" i="4"/>
  <c r="X55" i="4"/>
  <c r="O58" i="4"/>
  <c r="O59" i="4"/>
  <c r="X53" i="4"/>
  <c r="V43" i="4"/>
  <c r="X43" i="4" s="1"/>
  <c r="X39" i="4"/>
  <c r="B55" i="4"/>
  <c r="N53" i="4"/>
  <c r="C43" i="3"/>
  <c r="X57" i="4" l="1"/>
  <c r="D43" i="3"/>
  <c r="V58" i="4"/>
  <c r="V59" i="4"/>
  <c r="N55" i="4"/>
  <c r="N57" i="4" s="1"/>
  <c r="B57" i="4"/>
  <c r="X58" i="4"/>
  <c r="X59" i="4"/>
  <c r="E61" i="3"/>
  <c r="F37" i="3" s="1"/>
  <c r="E43" i="3"/>
  <c r="B58" i="4" l="1"/>
  <c r="B59" i="4"/>
  <c r="N58" i="4"/>
  <c r="N59" i="4"/>
  <c r="F61" i="3"/>
  <c r="G37" i="3" s="1"/>
  <c r="F43" i="3"/>
  <c r="G61" i="3" l="1"/>
  <c r="H37" i="3" s="1"/>
  <c r="G43" i="3"/>
  <c r="H61" i="3" l="1"/>
  <c r="I37" i="3" s="1"/>
  <c r="H43" i="3"/>
  <c r="I61" i="3" l="1"/>
  <c r="J37" i="3" s="1"/>
  <c r="I43" i="3"/>
  <c r="J61" i="3" l="1"/>
  <c r="K37" i="3" s="1"/>
  <c r="J43" i="3"/>
  <c r="K43" i="3" l="1"/>
  <c r="K61" i="3"/>
  <c r="L37" i="3" s="1"/>
  <c r="L61" i="3" l="1"/>
  <c r="M37" i="3" s="1"/>
  <c r="L43" i="3"/>
  <c r="M61" i="3" l="1"/>
  <c r="N37" i="3" s="1"/>
  <c r="M43" i="3"/>
  <c r="N61" i="3" l="1"/>
  <c r="P37" i="3" s="1"/>
  <c r="N43" i="3"/>
  <c r="P61" i="3" l="1"/>
  <c r="Q37" i="3" s="1"/>
  <c r="P43" i="3"/>
  <c r="Q61" i="3" l="1"/>
  <c r="R37" i="3" s="1"/>
  <c r="Q43" i="3"/>
  <c r="R61" i="3" l="1"/>
  <c r="S37" i="3" s="1"/>
  <c r="R43" i="3"/>
  <c r="S61" i="3" l="1"/>
  <c r="T37" i="3" s="1"/>
  <c r="S43" i="3"/>
  <c r="T61" i="3" l="1"/>
  <c r="U37" i="3" s="1"/>
  <c r="T43" i="3"/>
  <c r="U61" i="3" l="1"/>
  <c r="V37" i="3" s="1"/>
  <c r="U43" i="3"/>
  <c r="V61" i="3" l="1"/>
  <c r="W37" i="3" s="1"/>
  <c r="V43" i="3"/>
  <c r="W61" i="3" l="1"/>
  <c r="X37" i="3" s="1"/>
  <c r="W43" i="3"/>
  <c r="X61" i="3" l="1"/>
  <c r="Y37" i="3" s="1"/>
  <c r="X43" i="3"/>
  <c r="Y61" i="3" l="1"/>
  <c r="Z37" i="3" s="1"/>
  <c r="Y43" i="3"/>
  <c r="Z61" i="3" l="1"/>
  <c r="AA37" i="3" s="1"/>
  <c r="Z43" i="3"/>
  <c r="AA61" i="3" l="1"/>
  <c r="AA43" i="3"/>
  <c r="F116" i="2" l="1"/>
  <c r="F103" i="2" l="1"/>
  <c r="E66" i="2" l="1"/>
  <c r="E47" i="2" l="1"/>
  <c r="F47" i="2"/>
  <c r="G47" i="2" l="1"/>
  <c r="E97" i="2"/>
  <c r="F39" i="2" l="1"/>
  <c r="E103" i="2"/>
  <c r="E102" i="2"/>
  <c r="F102" i="2" s="1"/>
  <c r="G102" i="2" s="1"/>
  <c r="F97" i="2" l="1"/>
  <c r="G97" i="2"/>
  <c r="E39" i="2"/>
  <c r="G103" i="2"/>
  <c r="E72" i="2"/>
  <c r="G39" i="2" l="1"/>
  <c r="G72" i="2"/>
  <c r="F72" i="2"/>
  <c r="E116" i="2" l="1"/>
  <c r="G116" i="2"/>
  <c r="G114" i="2"/>
  <c r="F114" i="2"/>
  <c r="E114" i="2"/>
  <c r="G112" i="2"/>
  <c r="F112" i="2"/>
  <c r="E112" i="2"/>
  <c r="G110" i="2"/>
  <c r="F110" i="2"/>
  <c r="E110" i="2"/>
  <c r="E108" i="2"/>
  <c r="F108" i="2"/>
  <c r="G108" i="2"/>
  <c r="E101" i="2"/>
  <c r="F101" i="2"/>
  <c r="E95" i="2"/>
  <c r="F95" i="2"/>
  <c r="E93" i="2"/>
  <c r="F93" i="2"/>
  <c r="E90" i="2"/>
  <c r="F90" i="2"/>
  <c r="E88" i="2"/>
  <c r="F88" i="2"/>
  <c r="E86" i="2"/>
  <c r="F86" i="2"/>
  <c r="E84" i="2"/>
  <c r="F84" i="2"/>
  <c r="E82" i="2"/>
  <c r="F82" i="2"/>
  <c r="E80" i="2"/>
  <c r="F80" i="2"/>
  <c r="E69" i="2"/>
  <c r="F69" i="2"/>
  <c r="F66" i="2"/>
  <c r="E62" i="2"/>
  <c r="F62" i="2"/>
  <c r="E59" i="2"/>
  <c r="F59" i="2"/>
  <c r="E57" i="2"/>
  <c r="F57" i="2"/>
  <c r="E55" i="2"/>
  <c r="F55" i="2"/>
  <c r="E53" i="2"/>
  <c r="F53" i="2"/>
  <c r="E45" i="2"/>
  <c r="F45" i="2"/>
  <c r="G101" i="2"/>
  <c r="G95" i="2"/>
  <c r="G93" i="2"/>
  <c r="G90" i="2"/>
  <c r="G88" i="2"/>
  <c r="G86" i="2"/>
  <c r="G84" i="2"/>
  <c r="G82" i="2"/>
  <c r="G66" i="2"/>
  <c r="G80" i="2"/>
  <c r="G69" i="2"/>
  <c r="G62" i="2"/>
  <c r="G59" i="2"/>
  <c r="G57" i="2"/>
  <c r="G55" i="2"/>
  <c r="G53" i="2"/>
  <c r="G45" i="2"/>
  <c r="E65" i="2" l="1"/>
  <c r="F107" i="2"/>
  <c r="E107" i="2"/>
  <c r="G107" i="2"/>
  <c r="G65" i="2"/>
  <c r="G38" i="2"/>
  <c r="F65" i="2"/>
  <c r="E52" i="2"/>
  <c r="F52" i="2"/>
  <c r="E38" i="2"/>
  <c r="F38" i="2"/>
  <c r="G52" i="2"/>
  <c r="E118" i="2" l="1"/>
  <c r="F118" i="2"/>
  <c r="F120" i="2" l="1"/>
  <c r="G120" i="2" s="1"/>
  <c r="G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Marina Enache</author>
  </authors>
  <commentList>
    <comment ref="B30" authorId="0" shapeId="0" xr:uid="{00000000-0006-0000-0100-000001000000}">
      <text>
        <r>
          <rPr>
            <b/>
            <sz val="9"/>
            <color indexed="81"/>
            <rFont val="Tahoma"/>
            <family val="2"/>
            <charset val="238"/>
          </rPr>
          <t>IULIE2022</t>
        </r>
        <r>
          <rPr>
            <sz val="9"/>
            <color indexed="81"/>
            <rFont val="Tahoma"/>
            <family val="2"/>
            <charset val="238"/>
          </rPr>
          <t xml:space="preserve">
</t>
        </r>
      </text>
    </comment>
    <comment ref="D30" authorId="0" shapeId="0" xr:uid="{00000000-0006-0000-0100-000002000000}">
      <text>
        <r>
          <rPr>
            <b/>
            <sz val="9"/>
            <color indexed="81"/>
            <rFont val="Tahoma"/>
            <family val="2"/>
            <charset val="238"/>
          </rPr>
          <t>Codrin:</t>
        </r>
        <r>
          <rPr>
            <sz val="9"/>
            <color indexed="81"/>
            <rFont val="Tahoma"/>
            <family val="2"/>
            <charset val="238"/>
          </rPr>
          <t xml:space="preserve">
Luna inceperii productiei</t>
        </r>
      </text>
    </comment>
    <comment ref="N34" authorId="0" shapeId="0" xr:uid="{00000000-0006-0000-0100-000003000000}">
      <text>
        <r>
          <rPr>
            <b/>
            <sz val="9"/>
            <color indexed="81"/>
            <rFont val="Tahoma"/>
            <family val="2"/>
            <charset val="238"/>
          </rPr>
          <t>Codrin:</t>
        </r>
        <r>
          <rPr>
            <sz val="9"/>
            <color indexed="81"/>
            <rFont val="Tahoma"/>
            <family val="2"/>
            <charset val="238"/>
          </rPr>
          <t xml:space="preserve">
Nu poate depasi valoarea totala a Ajutorului de minimis!!</t>
        </r>
      </text>
    </comment>
    <comment ref="B44" authorId="0" shapeId="0" xr:uid="{00000000-0006-0000-0100-000004000000}">
      <text>
        <r>
          <rPr>
            <b/>
            <sz val="9"/>
            <color indexed="81"/>
            <rFont val="Tahoma"/>
            <family val="2"/>
            <charset val="238"/>
          </rPr>
          <t>6 ore/zi salariu</t>
        </r>
        <r>
          <rPr>
            <sz val="9"/>
            <color indexed="81"/>
            <rFont val="Tahoma"/>
            <family val="2"/>
            <charset val="238"/>
          </rPr>
          <t xml:space="preserve">
</t>
        </r>
      </text>
    </comment>
  </commentList>
</comments>
</file>

<file path=xl/sharedStrings.xml><?xml version="1.0" encoding="utf-8"?>
<sst xmlns="http://schemas.openxmlformats.org/spreadsheetml/2006/main" count="206" uniqueCount="156">
  <si>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</si>
  <si>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</si>
  <si>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</si>
  <si>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</si>
  <si>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</si>
  <si>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</si>
  <si>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</si>
  <si>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</si>
  <si>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</si>
  <si>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</si>
  <si>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</si>
  <si>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</si>
  <si>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</si>
  <si>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</si>
  <si>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</si>
  <si>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</si>
  <si>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</si>
  <si>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</si>
  <si>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</si>
  <si>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</si>
  <si>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</si>
  <si>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</si>
  <si>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</si>
  <si>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</si>
  <si>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</si>
  <si>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4. Cheltuieli cu achiziția de active fixe corporale (altele decât terenuri și imobile), obiecte de inventar, materii prime și materiale, inclusiv materiale consumabile, alte cheltuieli pentru investiţii necesare funcţionării întreprinderilor, din care:</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</si>
  <si>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</si>
  <si>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</si>
  <si>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</si>
  <si>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</si>
  <si>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</si>
  <si>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</si>
  <si>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</si>
  <si>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</si>
  <si>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</si>
  <si>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</si>
  <si>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4.4. Cheltuieli cu achiziția de materii prime și materiale, inclusiv materiale consumabile, alte cheltuieli pentru investiţii necesare funcţionării întreprinderilor</t>
  </si>
  <si>
    <t>VALOARE  CONTRIBUTIE PROPRIE</t>
  </si>
  <si>
    <t>TOTAL CHELTUIELI</t>
  </si>
  <si>
    <t>Aplicant:</t>
  </si>
  <si>
    <t>TITLUL PROIECTULUI:</t>
  </si>
  <si>
    <t>Anexa a) la Planul de afaceri</t>
  </si>
  <si>
    <t>BENEFICIAR</t>
  </si>
  <si>
    <t xml:space="preserve">BUGETUL ÎNTREPRINDERII </t>
  </si>
  <si>
    <t>Taxe pentru înfiinţare întreprindere</t>
  </si>
  <si>
    <t>Total cheltuieli Taxe pentru înfiinţare întreprindere</t>
  </si>
  <si>
    <t>PROGRAMUL OPERAŢIONAL CAPITAL UMAN</t>
  </si>
  <si>
    <t>„Proiect cofinanțat din Fondul Social European, prin Programul Operațional Capital Uman 2014-2020”</t>
  </si>
  <si>
    <t>Anexa b) la Planul de afaceri</t>
  </si>
  <si>
    <t>Fluxul de numerar</t>
  </si>
  <si>
    <t>  CASH-FLOW</t>
  </si>
  <si>
    <t>Nr. crt.</t>
  </si>
  <si>
    <t>AN I</t>
  </si>
  <si>
    <t>AN II</t>
  </si>
  <si>
    <t>IMPLEMENTARE</t>
  </si>
  <si>
    <t>SUSTENABILITATE</t>
  </si>
  <si>
    <t>L1</t>
  </si>
  <si>
    <t>L2</t>
  </si>
  <si>
    <t>L3</t>
  </si>
  <si>
    <t>L4</t>
  </si>
  <si>
    <t>L5</t>
  </si>
  <si>
    <t>L6</t>
  </si>
  <si>
    <t>L7</t>
  </si>
  <si>
    <t>L8</t>
  </si>
  <si>
    <t>L9</t>
  </si>
  <si>
    <t>L10</t>
  </si>
  <si>
    <t>L11</t>
  </si>
  <si>
    <t>L12</t>
  </si>
  <si>
    <t>I</t>
  </si>
  <si>
    <t>Sold initial disponibil</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</si>
  <si>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</si>
  <si>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</si>
  <si>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</si>
  <si>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</si>
  <si>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</si>
  <si>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</si>
  <si>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</si>
  <si>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</si>
  <si>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</si>
  <si>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</si>
  <si>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</si>
  <si>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</si>
  <si>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</si>
  <si>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</si>
  <si>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</si>
  <si>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</si>
  <si>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</si>
  <si>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</si>
  <si>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</si>
  <si>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</si>
  <si>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</si>
  <si>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</si>
  <si>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</si>
  <si>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</si>
  <si>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</si>
  <si>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</si>
  <si>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</si>
  <si>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</si>
  <si>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</si>
  <si>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</si>
  <si>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</si>
  <si>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</si>
  <si>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</si>
  <si>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Explicaţii/lună</t>
  </si>
  <si>
    <t xml:space="preserve">Contul de profit si pierdere </t>
  </si>
  <si>
    <t xml:space="preserve">Anul 1 </t>
  </si>
  <si>
    <t>Anul 2</t>
  </si>
  <si>
    <t>Anul 3</t>
  </si>
  <si>
    <t>(Situatia veniturilor si cheltuielilor)</t>
  </si>
  <si>
    <t>TOTAL</t>
  </si>
  <si>
    <t>Total A2S1</t>
  </si>
  <si>
    <t>A2S2</t>
  </si>
  <si>
    <t xml:space="preserve">         1.1.1.Venituri din vanzare produse proprii - magazine proprii + distribuitori(nr.produse x pret/produs)</t>
  </si>
  <si>
    <t xml:space="preserve">      1.2.Venituri din SUBVENTII (Ajutorul de minimis)</t>
  </si>
  <si>
    <t xml:space="preserve">     Cost (direct) productie realizata :</t>
  </si>
  <si>
    <t xml:space="preserve">          -  4. Cheltuieli cu achiziția de active fixe corporale (altele decât terenuri și imobile), obiecte de inventar, materii prime și materiale, inclusiv materiale consumabile, alte cheltuieli pentru investiții necesare funcționării întreprinderilor </t>
  </si>
  <si>
    <t xml:space="preserve">          -  1. Cheltuieli cu salariile personalului nou-angajat </t>
  </si>
  <si>
    <t>III. MARJA BRUTA COMERCIALA ( I – II )</t>
  </si>
  <si>
    <t>Taxe pentru înființarea de întreprinderi</t>
  </si>
  <si>
    <t xml:space="preserve">10. Arhivare de documente aferente funcționării întreprinderilor </t>
  </si>
  <si>
    <t>3. Cheltuieli aferente diverselor achiziții de servicii specializate, pentru care beneficiarul ajutorului de minimis nu are expertiza necesară</t>
  </si>
  <si>
    <t>15. Alte cheltuieli aferente funcționării întreprinderilor</t>
  </si>
  <si>
    <t>V. PROFIT DIN EXPLOATARE/OPERATIONAL ( III – IV )</t>
  </si>
  <si>
    <t>1. Dobanzi platite</t>
  </si>
  <si>
    <t xml:space="preserve">      1. profit distribuit (dividende platite) 50%</t>
  </si>
  <si>
    <t xml:space="preserve">      2. profit capitalizat  50%</t>
  </si>
  <si>
    <t>Anexa c) la Planul de afaceri</t>
  </si>
  <si>
    <t xml:space="preserve">q  1. Cheltuieli cu salariile personalului nou-angajat  </t>
  </si>
  <si>
    <t>q  Cheltuieli de administrare/management</t>
  </si>
  <si>
    <r>
      <t>I. TOTAL VENITURI,</t>
    </r>
    <r>
      <rPr>
        <sz val="10"/>
        <color theme="1"/>
        <rFont val="Trebuchet MS"/>
        <family val="2"/>
        <charset val="238"/>
      </rPr>
      <t xml:space="preserve"> din care:</t>
    </r>
  </si>
  <si>
    <r>
      <t xml:space="preserve">     1.1.Productia vanduta </t>
    </r>
    <r>
      <rPr>
        <sz val="10"/>
        <color theme="1"/>
        <rFont val="Trebuchet MS"/>
        <family val="2"/>
        <charset val="238"/>
      </rPr>
      <t xml:space="preserve">    </t>
    </r>
  </si>
  <si>
    <r>
      <t>II. TOTAL CHELTUIELI DIRECTE</t>
    </r>
    <r>
      <rPr>
        <sz val="10"/>
        <color theme="1"/>
        <rFont val="Trebuchet MS"/>
        <family val="2"/>
        <charset val="238"/>
      </rPr>
      <t>, din care :</t>
    </r>
    <r>
      <rPr>
        <b/>
        <sz val="10"/>
        <color theme="1"/>
        <rFont val="Trebuchet MS"/>
        <family val="2"/>
        <charset val="238"/>
      </rPr>
      <t xml:space="preserve"> </t>
    </r>
    <r>
      <rPr>
        <sz val="10"/>
        <color theme="1"/>
        <rFont val="Trebuchet MS"/>
        <family val="2"/>
        <charset val="238"/>
      </rPr>
      <t xml:space="preserve"> </t>
    </r>
  </si>
  <si>
    <r>
      <t>IV. TOTAL CHELTUIELI INDIRECTE</t>
    </r>
    <r>
      <rPr>
        <sz val="10"/>
        <color theme="1"/>
        <rFont val="Trebuchet MS"/>
        <family val="2"/>
        <charset val="238"/>
      </rPr>
      <t>, din care :</t>
    </r>
  </si>
  <si>
    <r>
      <t xml:space="preserve">VI. PROFIT BRUT </t>
    </r>
    <r>
      <rPr>
        <sz val="10"/>
        <color theme="1"/>
        <rFont val="Trebuchet MS"/>
        <family val="2"/>
        <charset val="238"/>
      </rPr>
      <t>(inainte de impozitare)</t>
    </r>
    <r>
      <rPr>
        <b/>
        <sz val="10"/>
        <color theme="1"/>
        <rFont val="Trebuchet MS"/>
        <family val="2"/>
        <charset val="238"/>
      </rPr>
      <t>/ PIERDERE(V – 1)</t>
    </r>
  </si>
  <si>
    <r>
      <t>VII. IMPOZIT PE PROFIT/CIFRA DE AFACERI</t>
    </r>
    <r>
      <rPr>
        <sz val="10"/>
        <color theme="1"/>
        <rFont val="Trebuchet MS"/>
        <family val="2"/>
        <charset val="238"/>
      </rPr>
      <t>(% din VI) sau (1% din I-1.2.)</t>
    </r>
  </si>
  <si>
    <r>
      <t>VIII.PROFIT NET  ( VI – VII )</t>
    </r>
    <r>
      <rPr>
        <sz val="10"/>
        <color theme="1"/>
        <rFont val="Trebuchet MS"/>
        <family val="2"/>
        <charset val="238"/>
      </rPr>
      <t>, din care:</t>
    </r>
  </si>
  <si>
    <t>  7. Utilități aferente funcționării întreprinderilor (apa, energie, telefon,etc.)</t>
  </si>
  <si>
    <t xml:space="preserve"> 4. Cheltuieli cu achiziția de active fixe corporale (altele decât terenuri și imobile), obiecte de inventar, materii prime și materiale, inclusiv materiale consumabile, alte cheltuieli pentru investiții necesare funcționării întreprinderilor </t>
  </si>
  <si>
    <t xml:space="preserve"> 11. Amortizare de active aferente funcționării întreprinderilor </t>
  </si>
  <si>
    <t xml:space="preserve"> 5. Cheltuieli cu închirierea de sedii (inclusiv depozite), spații pentru desfășurarea diverselor activități ale întreprinderii, echipamente, vehicule, diverse bunuri  </t>
  </si>
  <si>
    <t xml:space="preserve"> 14. Cheltuieli de informare și publicitate aferente funcționării întreprinderilor </t>
  </si>
  <si>
    <t xml:space="preserve"> 9. Servicii de întreținere și reparare de echipamente și mijloace de transport aferente funcționării întreprinderilor   </t>
  </si>
  <si>
    <t>Axa prioritară 1 – Iniţiativă “Locuri de muncă pentru tineri”</t>
  </si>
  <si>
    <t xml:space="preserve">certificarea competenţelor dobândite în sistem non-formal şi informal al tinerilor NEETs şomeri </t>
  </si>
  <si>
    <t>cu vârsta ăntre 16 – 29 ani, înregistraţi la Serviciul Public de Ocupare, cu rezidenţa în regiunile eligibile</t>
  </si>
  <si>
    <t>înregistraţi la Serviciul Public de Ocupare, cu rezidenţa în regiunile eligibile</t>
  </si>
  <si>
    <r>
      <t xml:space="preserve">Obiectivul Specific 1.1 – </t>
    </r>
    <r>
      <rPr>
        <sz val="11"/>
        <color theme="1"/>
        <rFont val="Trebuchet MS"/>
        <family val="2"/>
        <charset val="238"/>
      </rPr>
      <t>Creşterea ocupării tinerilor NEETs şomeri cu vârsta între 16 - 29 ani,</t>
    </r>
  </si>
  <si>
    <r>
      <t>Obiectivul Specific 1.2 –</t>
    </r>
    <r>
      <rPr>
        <sz val="11"/>
        <color theme="1"/>
        <rFont val="Trebuchet MS"/>
        <family val="2"/>
        <charset val="238"/>
      </rPr>
      <t xml:space="preserve"> Îmbunătăţirea nivelului de competenţe, inclusiv prin evaluarea şi </t>
    </r>
  </si>
  <si>
    <r>
      <t xml:space="preserve">Prioritarea de investiţii 8.ii: </t>
    </r>
    <r>
      <rPr>
        <sz val="11"/>
        <color theme="1"/>
        <rFont val="Trebuchet MS"/>
        <family val="2"/>
        <charset val="238"/>
      </rPr>
      <t>Integrare durabilă pe piaţa muncii a tinerilor (ILMT), în special a celor</t>
    </r>
  </si>
  <si>
    <t>care nu au un loc de muncă, educaţie sau formare, inclusiv a tinerilor cu risc de excluziune socială</t>
  </si>
  <si>
    <t>şi a tinerilor din comunităţile marginalizate, inclusiv prin punerea în aplicare a “garanţiei pentru tineret”</t>
  </si>
  <si>
    <t>Titlul proiectului: „FUTURE 4 NEETs”</t>
  </si>
  <si>
    <t>Beneficiar: SC GE–COST 2001 SRL | Parteneri: P1 - BEST DAVNIC 73 S.R.L.</t>
  </si>
  <si>
    <r>
      <t>Apel de proiecte nr.</t>
    </r>
    <r>
      <rPr>
        <sz val="11"/>
        <color theme="1"/>
        <rFont val="Trebuchet MS"/>
        <family val="2"/>
      </rPr>
      <t xml:space="preserve"> POCU/991/1/3 </t>
    </r>
  </si>
  <si>
    <r>
      <t xml:space="preserve">Denumire apel proiecte: </t>
    </r>
    <r>
      <rPr>
        <sz val="11"/>
        <color theme="1"/>
        <rFont val="Trebuchet MS"/>
        <family val="2"/>
      </rPr>
      <t>VIITOR PENTRU TINERII NEETs I</t>
    </r>
  </si>
  <si>
    <r>
      <t xml:space="preserve">Contract nr.: </t>
    </r>
    <r>
      <rPr>
        <sz val="11"/>
        <color theme="1"/>
        <rFont val="Trebuchet MS"/>
        <family val="2"/>
      </rPr>
      <t>POCU/991/1/3/154202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</si>
</sst>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amily val="2"/>
      <charset val="238"/>
    </font>
    <font>
      <sz val="11"/>
      <color theme="1"/>
      <name val="Calibri"/>
      <family val="2"/>
      <scheme val="minor"/>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Trebuchet MS"/>
      <family val="2"/>
      <charset val="238"/>
    </font>
    <font>
      <sz val="10"/>
      <name val="Arial"/>
      <family val="2"/>
      <charset val="238"/>
    </font>
    <font>
      <b/>
      <sz val="10"/>
      <name val="Trebuchet MS"/>
      <family val="2"/>
      <charset val="238"/>
    </font>
    <font>
      <b/>
      <sz val="11"/>
      <name val="Trebuchet MS"/>
      <family val="2"/>
      <charset val="238"/>
    </font>
    <font>
      <b/>
      <sz val="12"/>
      <name val="Trebuchet MS"/>
      <family val="2"/>
      <charset val="238"/>
    </font>
    <font>
      <b/>
      <sz val="12"/>
      <color rgb="FF000000"/>
      <name val="Trebuchet MS"/>
      <family val="2"/>
      <charset val="238"/>
    </font>
    <font>
      <b/>
      <i/>
      <sz val="12"/>
      <color rgb="FF000000"/>
      <name val="Trebuchet MS"/>
      <family val="2"/>
      <charset val="238"/>
    </font>
    <font>
      <i/>
      <sz val="12"/>
      <color rgb="FF000000"/>
      <name val="Trebuchet MS"/>
      <family val="2"/>
      <charset val="238"/>
    </font>
    <font>
      <sz val="12"/>
      <color rgb="FF000000"/>
      <name val="Trebuchet MS"/>
      <family val="2"/>
      <charset val="238"/>
    </font>
    <font>
      <sz val="6"/>
      <color rgb="FF000000"/>
      <name val="Trebuchet MS"/>
      <family val="2"/>
      <charset val="238"/>
    </font>
    <font>
      <sz val="12"/>
      <name val="Trebuchet MS"/>
      <family val="2"/>
      <charset val="238"/>
    </font>
    <font>
      <sz val="11"/>
      <color theme="1"/>
      <name val="Trebuchet MS"/>
      <family val="2"/>
      <charset val="238"/>
    </font>
    <font>
      <b/>
      <sz val="12"/>
      <name val="Times New Roman"/>
      <family val="1"/>
    </font>
    <font>
      <b/>
      <sz val="16"/>
      <color theme="1"/>
      <name val="Trebuchet MS"/>
      <family val="2"/>
      <charset val="238"/>
    </font>
    <font>
      <sz val="12"/>
      <color theme="1"/>
      <name val="Trebuchet MS"/>
      <family val="2"/>
      <charset val="238"/>
    </font>
    <font>
      <b/>
      <sz val="14"/>
      <name val="Trebuchet MS"/>
      <family val="2"/>
      <charset val="238"/>
    </font>
    <font>
      <b/>
      <sz val="16"/>
      <name val="Trebuchet MS"/>
      <family val="2"/>
      <charset val="238"/>
    </font>
    <font>
      <sz val="14"/>
      <name val="Arial"/>
      <family val="2"/>
      <charset val="238"/>
    </font>
    <font>
      <b/>
      <sz val="10"/>
      <color theme="1"/>
      <name val="Calibri"/>
      <family val="2"/>
      <charset val="238"/>
      <scheme val="minor"/>
    </font>
    <font>
      <sz val="10"/>
      <color theme="1"/>
      <name val="Calibri"/>
      <family val="2"/>
      <charset val="238"/>
      <scheme val="minor"/>
    </font>
    <font>
      <b/>
      <sz val="9"/>
      <color indexed="81"/>
      <name val="Tahoma"/>
      <family val="2"/>
      <charset val="238"/>
    </font>
    <font>
      <sz val="9"/>
      <color indexed="81"/>
      <name val="Tahoma"/>
      <family val="2"/>
      <charset val="238"/>
    </font>
    <font>
      <b/>
      <sz val="11"/>
      <color theme="1"/>
      <name val="Trebuchet MS"/>
      <family val="2"/>
      <charset val="238"/>
    </font>
    <font>
      <b/>
      <sz val="11"/>
      <name val="Arial"/>
      <family val="2"/>
      <charset val="238"/>
    </font>
    <font>
      <b/>
      <sz val="10"/>
      <name val="Arial"/>
      <family val="2"/>
      <charset val="238"/>
    </font>
    <font>
      <b/>
      <sz val="14"/>
      <color theme="1"/>
      <name val="Calibri"/>
      <family val="2"/>
      <charset val="238"/>
      <scheme val="minor"/>
    </font>
    <font>
      <sz val="10"/>
      <color theme="1"/>
      <name val="Trebuchet MS"/>
      <family val="2"/>
      <charset val="238"/>
    </font>
    <font>
      <b/>
      <sz val="14"/>
      <color theme="1"/>
      <name val="Trebuchet MS"/>
      <family val="2"/>
      <charset val="238"/>
    </font>
    <font>
      <b/>
      <sz val="12"/>
      <color theme="1"/>
      <name val="Trebuchet MS"/>
      <family val="2"/>
      <charset val="238"/>
    </font>
    <font>
      <b/>
      <sz val="10"/>
      <color theme="1"/>
      <name val="Trebuchet MS"/>
      <family val="2"/>
      <charset val="238"/>
    </font>
    <font>
      <b/>
      <sz val="10"/>
      <color rgb="FFFF0000"/>
      <name val="Trebuchet MS"/>
      <family val="2"/>
      <charset val="238"/>
    </font>
    <font>
      <sz val="10"/>
      <color rgb="FFFF0000"/>
      <name val="Trebuchet MS"/>
      <family val="2"/>
      <charset val="238"/>
    </font>
    <font>
      <sz val="10"/>
      <color rgb="FF0000FF"/>
      <name val="Trebuchet MS"/>
      <family val="2"/>
      <charset val="238"/>
    </font>
    <font>
      <sz val="9"/>
      <color theme="1"/>
      <name val="Trebuchet MS"/>
      <family val="2"/>
      <charset val="238"/>
    </font>
    <font>
      <sz val="11"/>
      <color theme="1"/>
      <name val="Trebuchet MS"/>
      <family val="2"/>
    </font>
    <font>
      <sz val="11"/>
      <name val="Arial"/>
      <family val="2"/>
      <charset val="238"/>
    </font>
  </fonts>
  <fills count="2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8" borderId="1"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 fillId="0" borderId="0"/>
  </cellStyleXfs>
  <cellXfs count="287">
    <xf numFmtId="0" fontId="0" fillId="0" borderId="0" xfId="0"/>
    <xf numFmtId="0" fontId="13" fillId="0" borderId="0" xfId="0" applyFont="1" applyAlignment="1">
      <alignment vertical="center"/>
    </xf>
    <xf numFmtId="0" fontId="10" fillId="0" borderId="0" xfId="0" applyFont="1"/>
    <xf numFmtId="2" fontId="13"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right"/>
    </xf>
    <xf numFmtId="1" fontId="10" fillId="0" borderId="0" xfId="0" applyNumberFormat="1" applyFont="1" applyAlignment="1">
      <alignment horizontal="right"/>
    </xf>
    <xf numFmtId="0" fontId="15" fillId="11" borderId="2" xfId="0" applyFont="1" applyFill="1" applyBorder="1" applyAlignment="1">
      <alignment horizontal="center" vertical="center" wrapText="1"/>
    </xf>
    <xf numFmtId="1" fontId="15" fillId="11" borderId="2" xfId="0" applyNumberFormat="1" applyFont="1" applyFill="1" applyBorder="1" applyAlignment="1">
      <alignment horizontal="center" vertical="center" wrapText="1"/>
    </xf>
    <xf numFmtId="2" fontId="15" fillId="11" borderId="2" xfId="0" applyNumberFormat="1" applyFont="1" applyFill="1" applyBorder="1" applyAlignment="1">
      <alignment horizontal="center" vertical="center" wrapText="1"/>
    </xf>
    <xf numFmtId="0" fontId="10" fillId="0" borderId="0" xfId="0" applyFont="1" applyAlignment="1">
      <alignment horizontal="center"/>
    </xf>
    <xf numFmtId="0" fontId="15"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2" fontId="16" fillId="10" borderId="2" xfId="0" applyNumberFormat="1" applyFont="1" applyFill="1" applyBorder="1" applyAlignment="1">
      <alignment horizontal="right" vertical="center" wrapText="1"/>
    </xf>
    <xf numFmtId="0" fontId="17" fillId="9" borderId="2" xfId="0" applyFont="1" applyFill="1" applyBorder="1" applyAlignment="1">
      <alignment vertical="center" wrapText="1"/>
    </xf>
    <xf numFmtId="0" fontId="18" fillId="9" borderId="2" xfId="0" applyFont="1" applyFill="1" applyBorder="1" applyAlignment="1">
      <alignment horizontal="right" vertical="center" wrapText="1"/>
    </xf>
    <xf numFmtId="1" fontId="18" fillId="9" borderId="2" xfId="0" applyNumberFormat="1" applyFont="1" applyFill="1" applyBorder="1" applyAlignment="1">
      <alignment horizontal="right" vertical="center" wrapText="1"/>
    </xf>
    <xf numFmtId="2" fontId="18" fillId="9" borderId="2" xfId="0" applyNumberFormat="1" applyFont="1" applyFill="1" applyBorder="1" applyAlignment="1">
      <alignment horizontal="right" vertical="center" wrapText="1"/>
    </xf>
    <xf numFmtId="2" fontId="16" fillId="9" borderId="2" xfId="0" applyNumberFormat="1" applyFont="1" applyFill="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right" vertical="center" wrapText="1"/>
    </xf>
    <xf numFmtId="1" fontId="18" fillId="0" borderId="2"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0" fontId="17" fillId="0" borderId="2" xfId="0" applyFont="1" applyBorder="1" applyAlignment="1">
      <alignment vertical="center" wrapText="1"/>
    </xf>
    <xf numFmtId="2" fontId="15" fillId="10" borderId="2" xfId="0" applyNumberFormat="1" applyFont="1" applyFill="1" applyBorder="1" applyAlignment="1">
      <alignment horizontal="right" vertical="center" wrapText="1"/>
    </xf>
    <xf numFmtId="0" fontId="18" fillId="0" borderId="2" xfId="0" applyFont="1" applyBorder="1" applyAlignment="1">
      <alignment vertical="center" wrapText="1"/>
    </xf>
    <xf numFmtId="2" fontId="19" fillId="0" borderId="2" xfId="0" applyNumberFormat="1" applyFont="1" applyBorder="1" applyAlignment="1">
      <alignment horizontal="right" vertical="center" wrapText="1"/>
    </xf>
    <xf numFmtId="0" fontId="18" fillId="0" borderId="2" xfId="0" applyFont="1" applyFill="1" applyBorder="1" applyAlignment="1">
      <alignment vertical="center" wrapText="1"/>
    </xf>
    <xf numFmtId="2" fontId="18" fillId="0" borderId="2" xfId="0" applyNumberFormat="1"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2" fontId="20" fillId="0" borderId="2" xfId="0" applyNumberFormat="1" applyFont="1" applyBorder="1"/>
    <xf numFmtId="0" fontId="20" fillId="0" borderId="2" xfId="0" applyFont="1" applyBorder="1"/>
    <xf numFmtId="0" fontId="17" fillId="0" borderId="2" xfId="0" applyFont="1" applyFill="1" applyBorder="1" applyAlignment="1">
      <alignment horizontal="left" vertical="center" wrapText="1"/>
    </xf>
    <xf numFmtId="2" fontId="16" fillId="0" borderId="2" xfId="0" applyNumberFormat="1" applyFont="1" applyFill="1" applyBorder="1" applyAlignment="1">
      <alignment vertical="center" wrapText="1"/>
    </xf>
    <xf numFmtId="0" fontId="20" fillId="0" borderId="0" xfId="0" applyFont="1"/>
    <xf numFmtId="1" fontId="18"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1" fontId="19"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0" fillId="0" borderId="0" xfId="0" applyFont="1" applyAlignment="1">
      <alignment horizontal="left" vertical="center"/>
    </xf>
    <xf numFmtId="2" fontId="18" fillId="0" borderId="2" xfId="0" applyNumberFormat="1" applyFont="1" applyFill="1" applyBorder="1" applyAlignment="1">
      <alignment horizontal="right" vertical="center" wrapText="1"/>
    </xf>
    <xf numFmtId="0" fontId="20" fillId="0" borderId="0" xfId="0" applyFont="1" applyAlignment="1">
      <alignment horizontal="left" vertical="center"/>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left" vertical="center" wrapText="1"/>
    </xf>
    <xf numFmtId="2" fontId="18" fillId="0" borderId="2" xfId="0" applyNumberFormat="1" applyFont="1" applyBorder="1" applyAlignment="1">
      <alignment horizontal="left" vertical="center" wrapText="1"/>
    </xf>
    <xf numFmtId="1" fontId="18" fillId="0" borderId="2" xfId="0" applyNumberFormat="1" applyFont="1" applyFill="1" applyBorder="1" applyAlignment="1">
      <alignment horizontal="right" vertical="center" wrapText="1"/>
    </xf>
    <xf numFmtId="2" fontId="19" fillId="0" borderId="2" xfId="0" applyNumberFormat="1" applyFont="1" applyFill="1" applyBorder="1" applyAlignment="1">
      <alignment horizontal="right" vertical="center" wrapText="1"/>
    </xf>
    <xf numFmtId="2" fontId="16" fillId="12" borderId="2" xfId="0" applyNumberFormat="1" applyFont="1" applyFill="1" applyBorder="1" applyAlignment="1">
      <alignment horizontal="right" vertical="center" wrapText="1"/>
    </xf>
    <xf numFmtId="0" fontId="12" fillId="0" borderId="0" xfId="0" applyFont="1"/>
    <xf numFmtId="0" fontId="12" fillId="0" borderId="0" xfId="0" applyFont="1" applyAlignment="1">
      <alignment horizontal="center"/>
    </xf>
    <xf numFmtId="0" fontId="10" fillId="0" borderId="0" xfId="0" applyFont="1" applyAlignment="1"/>
    <xf numFmtId="49" fontId="0" fillId="0" borderId="0" xfId="0" applyNumberFormat="1"/>
    <xf numFmtId="0" fontId="21" fillId="0" borderId="0" xfId="0" applyFont="1" applyAlignment="1">
      <alignment vertical="center" wrapText="1"/>
    </xf>
    <xf numFmtId="0" fontId="13" fillId="0" borderId="0" xfId="0" applyFont="1"/>
    <xf numFmtId="0" fontId="21" fillId="0" borderId="0" xfId="0" applyFont="1"/>
    <xf numFmtId="49" fontId="21" fillId="0" borderId="0" xfId="0" applyNumberFormat="1" applyFont="1"/>
    <xf numFmtId="0" fontId="13" fillId="0" borderId="0" xfId="0" applyFont="1" applyAlignment="1">
      <alignment horizontal="right"/>
    </xf>
    <xf numFmtId="1" fontId="13" fillId="0" borderId="0" xfId="0" applyNumberFormat="1" applyFont="1" applyAlignment="1">
      <alignment horizontal="right"/>
    </xf>
    <xf numFmtId="0" fontId="13" fillId="0" borderId="0" xfId="0" applyFont="1" applyAlignment="1">
      <alignment horizontal="justify" vertical="center"/>
    </xf>
    <xf numFmtId="0" fontId="22" fillId="14" borderId="18" xfId="18" applyFont="1" applyFill="1" applyBorder="1" applyAlignment="1">
      <alignment horizontal="center" wrapText="1"/>
    </xf>
    <xf numFmtId="0" fontId="22" fillId="14" borderId="22" xfId="18" applyFont="1" applyFill="1" applyBorder="1" applyAlignment="1">
      <alignment horizontal="center" wrapText="1"/>
    </xf>
    <xf numFmtId="0" fontId="22" fillId="14" borderId="7" xfId="18" applyFont="1" applyFill="1" applyBorder="1" applyAlignment="1">
      <alignment wrapText="1"/>
    </xf>
    <xf numFmtId="0" fontId="22" fillId="14" borderId="21" xfId="18" applyFont="1" applyFill="1" applyBorder="1" applyAlignment="1">
      <alignment wrapText="1"/>
    </xf>
    <xf numFmtId="0" fontId="22" fillId="14" borderId="26" xfId="18" applyFont="1" applyFill="1" applyBorder="1" applyAlignment="1">
      <alignment wrapText="1"/>
    </xf>
    <xf numFmtId="0" fontId="22" fillId="9" borderId="26" xfId="18" applyFont="1" applyFill="1" applyBorder="1" applyAlignment="1">
      <alignment wrapText="1"/>
    </xf>
    <xf numFmtId="0" fontId="22" fillId="14" borderId="16" xfId="18" applyFont="1" applyFill="1" applyBorder="1" applyAlignment="1">
      <alignment horizontal="center" wrapText="1"/>
    </xf>
    <xf numFmtId="0" fontId="22" fillId="14" borderId="0" xfId="18" applyFont="1" applyFill="1" applyAlignment="1">
      <alignment wrapText="1"/>
    </xf>
    <xf numFmtId="0" fontId="22" fillId="14" borderId="30" xfId="18" applyFont="1" applyFill="1" applyBorder="1" applyAlignment="1">
      <alignment wrapText="1"/>
    </xf>
    <xf numFmtId="0" fontId="22" fillId="9" borderId="30" xfId="18" applyFont="1" applyFill="1" applyBorder="1" applyAlignment="1">
      <alignment wrapText="1"/>
    </xf>
    <xf numFmtId="0" fontId="22" fillId="14" borderId="3" xfId="18" applyFont="1" applyFill="1" applyBorder="1" applyAlignment="1">
      <alignment wrapText="1"/>
    </xf>
    <xf numFmtId="0" fontId="22" fillId="15" borderId="30" xfId="18" applyFont="1" applyFill="1" applyBorder="1" applyAlignment="1">
      <alignment wrapText="1"/>
    </xf>
    <xf numFmtId="0" fontId="22" fillId="15" borderId="2" xfId="18" applyFont="1" applyFill="1" applyBorder="1" applyAlignment="1">
      <alignment wrapText="1"/>
    </xf>
    <xf numFmtId="0" fontId="22" fillId="15" borderId="3" xfId="18" applyFont="1" applyFill="1" applyBorder="1" applyAlignment="1">
      <alignment wrapText="1"/>
    </xf>
    <xf numFmtId="0" fontId="22" fillId="16" borderId="30" xfId="18" applyFont="1" applyFill="1" applyBorder="1" applyAlignment="1">
      <alignment wrapText="1"/>
    </xf>
    <xf numFmtId="0" fontId="22" fillId="16" borderId="2" xfId="18" applyFont="1" applyFill="1" applyBorder="1" applyAlignment="1">
      <alignment wrapText="1"/>
    </xf>
    <xf numFmtId="0" fontId="22" fillId="16" borderId="3" xfId="18" applyFont="1" applyFill="1" applyBorder="1" applyAlignment="1">
      <alignment wrapText="1"/>
    </xf>
    <xf numFmtId="0" fontId="22" fillId="15" borderId="18" xfId="18" applyFont="1" applyFill="1" applyBorder="1" applyAlignment="1">
      <alignment horizontal="center" wrapText="1"/>
    </xf>
    <xf numFmtId="0" fontId="22" fillId="15" borderId="21" xfId="18" applyFont="1" applyFill="1" applyBorder="1" applyAlignment="1">
      <alignment wrapText="1"/>
    </xf>
    <xf numFmtId="0" fontId="22" fillId="15" borderId="35" xfId="18" applyFont="1" applyFill="1" applyBorder="1" applyAlignment="1">
      <alignment wrapText="1"/>
    </xf>
    <xf numFmtId="0" fontId="22" fillId="16" borderId="35" xfId="18" applyFont="1" applyFill="1" applyBorder="1" applyAlignment="1">
      <alignment wrapText="1"/>
    </xf>
    <xf numFmtId="0" fontId="22" fillId="9" borderId="35" xfId="18" applyFont="1" applyFill="1" applyBorder="1" applyAlignment="1">
      <alignment wrapText="1"/>
    </xf>
    <xf numFmtId="0" fontId="22" fillId="14" borderId="35" xfId="18" applyFont="1" applyFill="1" applyBorder="1" applyAlignment="1">
      <alignment wrapText="1"/>
    </xf>
    <xf numFmtId="0" fontId="22" fillId="14" borderId="36" xfId="18" applyFont="1" applyFill="1" applyBorder="1" applyAlignment="1">
      <alignment wrapText="1"/>
    </xf>
    <xf numFmtId="0" fontId="22" fillId="9" borderId="36" xfId="18" applyFont="1" applyFill="1" applyBorder="1" applyAlignment="1">
      <alignment wrapText="1"/>
    </xf>
    <xf numFmtId="0" fontId="24" fillId="0" borderId="0" xfId="0" applyFont="1"/>
    <xf numFmtId="0" fontId="14" fillId="14" borderId="6" xfId="18" applyFont="1" applyFill="1" applyBorder="1" applyAlignment="1">
      <alignment horizontal="center" wrapText="1"/>
    </xf>
    <xf numFmtId="0" fontId="14" fillId="14" borderId="7" xfId="18" applyFont="1" applyFill="1" applyBorder="1" applyAlignment="1">
      <alignment horizontal="center" wrapText="1"/>
    </xf>
    <xf numFmtId="0" fontId="14" fillId="14" borderId="7" xfId="18" applyFont="1" applyFill="1" applyBorder="1" applyAlignment="1">
      <alignment horizontal="center"/>
    </xf>
    <xf numFmtId="0" fontId="14" fillId="9" borderId="6" xfId="18" applyFont="1" applyFill="1" applyBorder="1" applyAlignment="1">
      <alignment horizontal="center"/>
    </xf>
    <xf numFmtId="0" fontId="14" fillId="9" borderId="7" xfId="18" applyFont="1" applyFill="1" applyBorder="1" applyAlignment="1">
      <alignment horizontal="center"/>
    </xf>
    <xf numFmtId="0" fontId="14" fillId="9" borderId="8" xfId="18" applyFont="1" applyFill="1" applyBorder="1" applyAlignment="1">
      <alignment horizontal="center"/>
    </xf>
    <xf numFmtId="0" fontId="14" fillId="9" borderId="7" xfId="18" applyFont="1" applyFill="1" applyBorder="1" applyAlignment="1">
      <alignment horizontal="center" wrapText="1"/>
    </xf>
    <xf numFmtId="0" fontId="14" fillId="14" borderId="18" xfId="18" applyFont="1" applyFill="1" applyBorder="1" applyAlignment="1">
      <alignment horizontal="center" wrapText="1"/>
    </xf>
    <xf numFmtId="0" fontId="14" fillId="14" borderId="20" xfId="18" applyFont="1" applyFill="1" applyBorder="1" applyAlignment="1">
      <alignment horizontal="center" wrapText="1"/>
    </xf>
    <xf numFmtId="0" fontId="14" fillId="14" borderId="21" xfId="18" applyFont="1" applyFill="1" applyBorder="1" applyAlignment="1">
      <alignment horizontal="center" wrapText="1"/>
    </xf>
    <xf numFmtId="0" fontId="14" fillId="9" borderId="18" xfId="18" applyFont="1" applyFill="1" applyBorder="1" applyAlignment="1">
      <alignment horizontal="center" wrapText="1"/>
    </xf>
    <xf numFmtId="0" fontId="14" fillId="9" borderId="20" xfId="18" applyFont="1" applyFill="1" applyBorder="1" applyAlignment="1">
      <alignment horizontal="center" wrapText="1"/>
    </xf>
    <xf numFmtId="0" fontId="14" fillId="9" borderId="21" xfId="18" applyFont="1" applyFill="1" applyBorder="1" applyAlignment="1">
      <alignment horizontal="center" wrapText="1"/>
    </xf>
    <xf numFmtId="0" fontId="14" fillId="14" borderId="22" xfId="18" applyFont="1" applyFill="1" applyBorder="1" applyAlignment="1">
      <alignment horizontal="center" wrapText="1"/>
    </xf>
    <xf numFmtId="0" fontId="14" fillId="14" borderId="7" xfId="18" applyFont="1" applyFill="1" applyBorder="1" applyAlignment="1">
      <alignment wrapText="1"/>
    </xf>
    <xf numFmtId="0" fontId="14" fillId="14" borderId="23" xfId="18" applyFont="1" applyFill="1" applyBorder="1" applyAlignment="1">
      <alignment wrapText="1"/>
    </xf>
    <xf numFmtId="0" fontId="14" fillId="14" borderId="24" xfId="18" applyFont="1" applyFill="1" applyBorder="1" applyAlignment="1">
      <alignment wrapText="1"/>
    </xf>
    <xf numFmtId="0" fontId="14" fillId="14" borderId="25" xfId="18" applyFont="1" applyFill="1" applyBorder="1" applyAlignment="1">
      <alignment wrapText="1"/>
    </xf>
    <xf numFmtId="0" fontId="14" fillId="9" borderId="23" xfId="18" applyFont="1" applyFill="1" applyBorder="1" applyAlignment="1">
      <alignment wrapText="1"/>
    </xf>
    <xf numFmtId="0" fontId="14" fillId="9" borderId="24" xfId="18" applyFont="1" applyFill="1" applyBorder="1" applyAlignment="1">
      <alignment wrapText="1"/>
    </xf>
    <xf numFmtId="0" fontId="14" fillId="14" borderId="21" xfId="18" applyFont="1" applyFill="1" applyBorder="1" applyAlignment="1">
      <alignment wrapText="1"/>
    </xf>
    <xf numFmtId="0" fontId="14" fillId="14" borderId="26" xfId="18" applyFont="1" applyFill="1" applyBorder="1" applyAlignment="1">
      <alignment wrapText="1"/>
    </xf>
    <xf numFmtId="0" fontId="14" fillId="9" borderId="26" xfId="18" applyFont="1" applyFill="1" applyBorder="1" applyAlignment="1">
      <alignment wrapText="1"/>
    </xf>
    <xf numFmtId="0" fontId="14" fillId="0" borderId="18" xfId="18" applyFont="1" applyBorder="1" applyAlignment="1">
      <alignment horizontal="center" wrapText="1"/>
    </xf>
    <xf numFmtId="0" fontId="20" fillId="0" borderId="21" xfId="18" applyFont="1" applyBorder="1" applyAlignment="1">
      <alignment wrapText="1"/>
    </xf>
    <xf numFmtId="0" fontId="20" fillId="0" borderId="27" xfId="18" applyFont="1" applyBorder="1" applyAlignment="1">
      <alignment horizontal="right" vertical="top" wrapText="1"/>
    </xf>
    <xf numFmtId="0" fontId="24" fillId="0" borderId="28" xfId="0" applyFont="1" applyBorder="1"/>
    <xf numFmtId="0" fontId="24" fillId="0" borderId="27" xfId="0" applyFont="1" applyBorder="1"/>
    <xf numFmtId="0" fontId="24" fillId="0" borderId="29" xfId="0" applyFont="1" applyBorder="1"/>
    <xf numFmtId="0" fontId="20" fillId="0" borderId="30" xfId="18" applyFont="1" applyBorder="1"/>
    <xf numFmtId="0" fontId="20" fillId="0" borderId="2" xfId="18" applyFont="1" applyBorder="1"/>
    <xf numFmtId="0" fontId="24" fillId="0" borderId="2" xfId="0" applyFont="1" applyBorder="1"/>
    <xf numFmtId="0" fontId="24" fillId="0" borderId="3" xfId="0" applyFont="1" applyBorder="1"/>
    <xf numFmtId="0" fontId="24" fillId="0" borderId="30" xfId="0" applyFont="1" applyBorder="1"/>
    <xf numFmtId="0" fontId="20" fillId="0" borderId="31" xfId="18" applyFont="1" applyBorder="1"/>
    <xf numFmtId="0" fontId="20" fillId="0" borderId="32" xfId="18" applyFont="1" applyBorder="1"/>
    <xf numFmtId="0" fontId="24" fillId="0" borderId="32" xfId="0" applyFont="1" applyBorder="1"/>
    <xf numFmtId="0" fontId="24" fillId="0" borderId="33" xfId="0" applyFont="1" applyBorder="1"/>
    <xf numFmtId="0" fontId="24" fillId="0" borderId="31" xfId="0" applyFont="1" applyBorder="1"/>
    <xf numFmtId="0" fontId="14" fillId="0" borderId="21" xfId="18" applyFont="1" applyBorder="1" applyAlignment="1">
      <alignment wrapText="1"/>
    </xf>
    <xf numFmtId="0" fontId="14" fillId="0" borderId="30" xfId="18" applyFont="1" applyFill="1" applyBorder="1" applyAlignment="1">
      <alignment wrapText="1"/>
    </xf>
    <xf numFmtId="0" fontId="14" fillId="0" borderId="2" xfId="18" applyFont="1" applyFill="1" applyBorder="1" applyAlignment="1">
      <alignment wrapText="1"/>
    </xf>
    <xf numFmtId="0" fontId="14" fillId="0" borderId="3" xfId="18" applyFont="1" applyFill="1" applyBorder="1" applyAlignment="1">
      <alignment wrapText="1"/>
    </xf>
    <xf numFmtId="0" fontId="14" fillId="14" borderId="16" xfId="18" applyFont="1" applyFill="1" applyBorder="1" applyAlignment="1">
      <alignment horizontal="center" wrapText="1"/>
    </xf>
    <xf numFmtId="0" fontId="14" fillId="14" borderId="0" xfId="18" applyFont="1" applyFill="1" applyAlignment="1">
      <alignment wrapText="1"/>
    </xf>
    <xf numFmtId="0" fontId="14" fillId="14" borderId="30" xfId="18" applyFont="1" applyFill="1" applyBorder="1" applyAlignment="1">
      <alignment wrapText="1"/>
    </xf>
    <xf numFmtId="0" fontId="14" fillId="9" borderId="30" xfId="18" applyFont="1" applyFill="1" applyBorder="1" applyAlignment="1">
      <alignment wrapText="1"/>
    </xf>
    <xf numFmtId="0" fontId="20" fillId="0" borderId="28" xfId="18" applyFont="1" applyBorder="1"/>
    <xf numFmtId="0" fontId="20" fillId="0" borderId="27" xfId="18" applyFont="1" applyBorder="1"/>
    <xf numFmtId="0" fontId="14" fillId="14" borderId="2" xfId="18" applyFont="1" applyFill="1" applyBorder="1" applyAlignment="1">
      <alignment wrapText="1"/>
    </xf>
    <xf numFmtId="0" fontId="14" fillId="14" borderId="3" xfId="18" applyFont="1" applyFill="1" applyBorder="1" applyAlignment="1">
      <alignment wrapText="1"/>
    </xf>
    <xf numFmtId="0" fontId="14" fillId="9" borderId="2" xfId="18" applyFont="1" applyFill="1" applyBorder="1" applyAlignment="1">
      <alignment wrapText="1"/>
    </xf>
    <xf numFmtId="0" fontId="14" fillId="9" borderId="3" xfId="18" applyFont="1" applyFill="1" applyBorder="1" applyAlignment="1">
      <alignment wrapText="1"/>
    </xf>
    <xf numFmtId="0" fontId="14" fillId="15" borderId="22" xfId="18" applyFont="1" applyFill="1" applyBorder="1" applyAlignment="1">
      <alignment horizontal="center" wrapText="1"/>
    </xf>
    <xf numFmtId="0" fontId="14" fillId="15" borderId="7" xfId="18" applyFont="1" applyFill="1" applyBorder="1" applyAlignment="1">
      <alignment wrapText="1"/>
    </xf>
    <xf numFmtId="0" fontId="14" fillId="15" borderId="30" xfId="18" applyFont="1" applyFill="1" applyBorder="1" applyAlignment="1">
      <alignment wrapText="1"/>
    </xf>
    <xf numFmtId="0" fontId="14" fillId="15" borderId="2" xfId="18" applyFont="1" applyFill="1" applyBorder="1" applyAlignment="1">
      <alignment wrapText="1"/>
    </xf>
    <xf numFmtId="0" fontId="14" fillId="15" borderId="3" xfId="18" applyFont="1" applyFill="1" applyBorder="1" applyAlignment="1">
      <alignment wrapText="1"/>
    </xf>
    <xf numFmtId="0" fontId="14" fillId="16" borderId="30" xfId="18" applyFont="1" applyFill="1" applyBorder="1" applyAlignment="1">
      <alignment wrapText="1"/>
    </xf>
    <xf numFmtId="0" fontId="14" fillId="16" borderId="2" xfId="18" applyFont="1" applyFill="1" applyBorder="1" applyAlignment="1">
      <alignment wrapText="1"/>
    </xf>
    <xf numFmtId="0" fontId="14" fillId="16" borderId="3" xfId="18" applyFont="1" applyFill="1" applyBorder="1" applyAlignment="1">
      <alignment wrapText="1"/>
    </xf>
    <xf numFmtId="1" fontId="14" fillId="0" borderId="0" xfId="0" applyNumberFormat="1" applyFont="1" applyAlignment="1">
      <alignment horizontal="right"/>
    </xf>
    <xf numFmtId="2" fontId="14" fillId="0" borderId="0" xfId="0" applyNumberFormat="1" applyFont="1" applyAlignment="1">
      <alignment horizontal="right"/>
    </xf>
    <xf numFmtId="0" fontId="14" fillId="0" borderId="0" xfId="0" applyFont="1"/>
    <xf numFmtId="0" fontId="25" fillId="0" borderId="0" xfId="0" applyFont="1" applyAlignment="1">
      <alignment vertical="center"/>
    </xf>
    <xf numFmtId="0" fontId="26" fillId="0" borderId="0" xfId="0" applyFont="1" applyAlignment="1">
      <alignment horizontal="right"/>
    </xf>
    <xf numFmtId="1" fontId="26" fillId="0" borderId="0" xfId="0" applyNumberFormat="1" applyFont="1" applyAlignment="1">
      <alignment horizontal="right"/>
    </xf>
    <xf numFmtId="2" fontId="26" fillId="0" borderId="0" xfId="0" applyNumberFormat="1" applyFont="1" applyAlignment="1">
      <alignment horizontal="right"/>
    </xf>
    <xf numFmtId="0" fontId="26" fillId="0" borderId="0" xfId="0" applyFont="1" applyAlignment="1">
      <alignment vertical="center"/>
    </xf>
    <xf numFmtId="0" fontId="27" fillId="0" borderId="0" xfId="0" applyFont="1"/>
    <xf numFmtId="0" fontId="29" fillId="0" borderId="0" xfId="0" applyFont="1"/>
    <xf numFmtId="0" fontId="29" fillId="0" borderId="0" xfId="0" applyFont="1" applyAlignment="1">
      <alignment horizontal="center"/>
    </xf>
    <xf numFmtId="0" fontId="32" fillId="0" borderId="0" xfId="0" applyFont="1"/>
    <xf numFmtId="49" fontId="32" fillId="0" borderId="0" xfId="0" applyNumberFormat="1" applyFont="1"/>
    <xf numFmtId="0" fontId="32" fillId="0" borderId="0" xfId="0" applyFont="1" applyAlignment="1">
      <alignment vertical="center" wrapText="1"/>
    </xf>
    <xf numFmtId="0" fontId="33" fillId="0" borderId="0" xfId="0" applyFont="1"/>
    <xf numFmtId="0" fontId="34" fillId="0" borderId="0" xfId="0" applyFont="1"/>
    <xf numFmtId="0" fontId="28" fillId="0" borderId="0" xfId="0" applyFont="1"/>
    <xf numFmtId="0" fontId="36" fillId="0" borderId="0" xfId="0" applyFont="1"/>
    <xf numFmtId="0" fontId="36" fillId="0" borderId="0" xfId="0" applyFont="1" applyAlignment="1">
      <alignment horizontal="center"/>
    </xf>
    <xf numFmtId="0" fontId="38" fillId="0" borderId="9" xfId="0" applyFont="1" applyBorder="1" applyAlignment="1">
      <alignment horizontal="center" vertical="center"/>
    </xf>
    <xf numFmtId="0" fontId="39" fillId="0" borderId="19" xfId="0" applyFont="1" applyBorder="1" applyAlignment="1">
      <alignment horizontal="center"/>
    </xf>
    <xf numFmtId="0" fontId="39" fillId="0" borderId="31" xfId="0" applyFont="1" applyBorder="1" applyAlignment="1">
      <alignment horizontal="center"/>
    </xf>
    <xf numFmtId="0" fontId="39" fillId="0" borderId="32" xfId="0" applyFont="1" applyBorder="1" applyAlignment="1">
      <alignment horizontal="center"/>
    </xf>
    <xf numFmtId="0" fontId="40" fillId="0" borderId="32" xfId="0" applyFont="1" applyBorder="1" applyAlignment="1">
      <alignment horizontal="center"/>
    </xf>
    <xf numFmtId="0" fontId="39" fillId="17" borderId="32" xfId="0" applyFont="1" applyFill="1" applyBorder="1" applyAlignment="1">
      <alignment horizontal="center"/>
    </xf>
    <xf numFmtId="0" fontId="39" fillId="0" borderId="41" xfId="0" applyFont="1" applyBorder="1" applyAlignment="1">
      <alignment horizontal="center"/>
    </xf>
    <xf numFmtId="0" fontId="39" fillId="0" borderId="42" xfId="0" applyFont="1" applyBorder="1" applyAlignment="1">
      <alignment horizontal="center"/>
    </xf>
    <xf numFmtId="0" fontId="39" fillId="0" borderId="32" xfId="0" applyFont="1" applyBorder="1"/>
    <xf numFmtId="0" fontId="39" fillId="18" borderId="43" xfId="0" applyFont="1" applyFill="1" applyBorder="1" applyAlignment="1">
      <alignment horizontal="center" vertical="center" wrapText="1"/>
    </xf>
    <xf numFmtId="4" fontId="36" fillId="18" borderId="23" xfId="0" applyNumberFormat="1" applyFont="1" applyFill="1" applyBorder="1" applyAlignment="1">
      <alignment horizontal="center"/>
    </xf>
    <xf numFmtId="4" fontId="36" fillId="18" borderId="44" xfId="0" applyNumberFormat="1" applyFont="1" applyFill="1" applyBorder="1" applyAlignment="1">
      <alignment horizontal="center"/>
    </xf>
    <xf numFmtId="4" fontId="36" fillId="18" borderId="45" xfId="0" applyNumberFormat="1" applyFont="1" applyFill="1" applyBorder="1" applyAlignment="1">
      <alignment horizontal="center"/>
    </xf>
    <xf numFmtId="0" fontId="39" fillId="0" borderId="46" xfId="0" applyFont="1" applyBorder="1" applyAlignment="1">
      <alignment horizontal="center" vertical="center" wrapText="1"/>
    </xf>
    <xf numFmtId="4" fontId="36" fillId="0" borderId="30" xfId="0" applyNumberFormat="1" applyFont="1" applyBorder="1"/>
    <xf numFmtId="4" fontId="36" fillId="0" borderId="2" xfId="0" applyNumberFormat="1" applyFont="1" applyBorder="1"/>
    <xf numFmtId="4" fontId="41" fillId="0" borderId="2" xfId="0" applyNumberFormat="1" applyFont="1" applyBorder="1"/>
    <xf numFmtId="4" fontId="36" fillId="19" borderId="44" xfId="0" applyNumberFormat="1" applyFont="1" applyFill="1" applyBorder="1" applyAlignment="1">
      <alignment horizontal="center"/>
    </xf>
    <xf numFmtId="4" fontId="36" fillId="0" borderId="5" xfId="0" applyNumberFormat="1" applyFont="1" applyBorder="1"/>
    <xf numFmtId="4" fontId="36" fillId="19" borderId="23" xfId="0" applyNumberFormat="1" applyFont="1" applyFill="1" applyBorder="1" applyAlignment="1">
      <alignment horizontal="center"/>
    </xf>
    <xf numFmtId="4" fontId="36" fillId="19" borderId="2" xfId="0" applyNumberFormat="1" applyFont="1" applyFill="1" applyBorder="1"/>
    <xf numFmtId="0" fontId="36" fillId="0" borderId="46" xfId="0" applyFont="1" applyBorder="1" applyAlignment="1">
      <alignment horizontal="center" vertical="center" wrapText="1"/>
    </xf>
    <xf numFmtId="0" fontId="42" fillId="0" borderId="48" xfId="0" applyFont="1" applyBorder="1" applyAlignment="1">
      <alignment horizontal="center" vertical="center" wrapText="1"/>
    </xf>
    <xf numFmtId="4" fontId="36" fillId="0" borderId="26" xfId="0" applyNumberFormat="1" applyFont="1" applyBorder="1"/>
    <xf numFmtId="4" fontId="36" fillId="18" borderId="23" xfId="0" applyNumberFormat="1" applyFont="1" applyFill="1" applyBorder="1"/>
    <xf numFmtId="0" fontId="39" fillId="18" borderId="6" xfId="0" applyFont="1" applyFill="1" applyBorder="1" applyAlignment="1">
      <alignment horizontal="center" vertical="center" wrapText="1"/>
    </xf>
    <xf numFmtId="4" fontId="36" fillId="18" borderId="37" xfId="0" applyNumberFormat="1" applyFont="1" applyFill="1" applyBorder="1"/>
    <xf numFmtId="4" fontId="43" fillId="0" borderId="30" xfId="0" applyNumberFormat="1" applyFont="1" applyBorder="1"/>
    <xf numFmtId="4" fontId="43" fillId="0" borderId="2" xfId="0" applyNumberFormat="1" applyFont="1" applyBorder="1"/>
    <xf numFmtId="4" fontId="43" fillId="19" borderId="44" xfId="0" applyNumberFormat="1" applyFont="1" applyFill="1" applyBorder="1" applyAlignment="1">
      <alignment horizontal="center"/>
    </xf>
    <xf numFmtId="4" fontId="43" fillId="0" borderId="5" xfId="0" applyNumberFormat="1" applyFont="1" applyBorder="1"/>
    <xf numFmtId="0" fontId="36" fillId="0" borderId="50" xfId="0" applyFont="1" applyBorder="1" applyAlignment="1">
      <alignment horizontal="center" vertical="center" wrapText="1"/>
    </xf>
    <xf numFmtId="4" fontId="36" fillId="0" borderId="31" xfId="0" applyNumberFormat="1" applyFont="1" applyBorder="1"/>
    <xf numFmtId="4" fontId="36" fillId="0" borderId="32" xfId="0" applyNumberFormat="1" applyFont="1" applyBorder="1"/>
    <xf numFmtId="4" fontId="36" fillId="0" borderId="42" xfId="0" applyNumberFormat="1" applyFont="1" applyBorder="1"/>
    <xf numFmtId="4" fontId="36" fillId="19" borderId="32" xfId="0" applyNumberFormat="1" applyFont="1" applyFill="1" applyBorder="1"/>
    <xf numFmtId="0" fontId="36" fillId="0" borderId="48" xfId="0" applyFont="1" applyBorder="1" applyAlignment="1">
      <alignment horizontal="center" vertical="center" wrapText="1"/>
    </xf>
    <xf numFmtId="4" fontId="36" fillId="0" borderId="51" xfId="0" applyNumberFormat="1" applyFont="1" applyBorder="1"/>
    <xf numFmtId="4" fontId="36" fillId="0" borderId="52" xfId="0" applyNumberFormat="1" applyFont="1" applyBorder="1"/>
    <xf numFmtId="4" fontId="36" fillId="19" borderId="51" xfId="0" applyNumberFormat="1" applyFont="1" applyFill="1" applyBorder="1"/>
    <xf numFmtId="0" fontId="36" fillId="0" borderId="43" xfId="0" applyFont="1" applyBorder="1" applyAlignment="1">
      <alignment horizontal="center" vertical="center" wrapText="1"/>
    </xf>
    <xf numFmtId="4" fontId="36" fillId="0" borderId="23" xfId="0" applyNumberFormat="1" applyFont="1" applyBorder="1"/>
    <xf numFmtId="4" fontId="36" fillId="0" borderId="24" xfId="0" applyNumberFormat="1" applyFont="1" applyBorder="1"/>
    <xf numFmtId="4" fontId="36" fillId="0" borderId="45" xfId="0" applyNumberFormat="1" applyFont="1" applyBorder="1"/>
    <xf numFmtId="4" fontId="36" fillId="19" borderId="24" xfId="0" applyNumberFormat="1" applyFont="1" applyFill="1" applyBorder="1"/>
    <xf numFmtId="0" fontId="39" fillId="18" borderId="48" xfId="0" applyFont="1" applyFill="1" applyBorder="1" applyAlignment="1">
      <alignment horizontal="center" vertical="center" wrapText="1"/>
    </xf>
    <xf numFmtId="4" fontId="36" fillId="18" borderId="26" xfId="0" applyNumberFormat="1" applyFont="1" applyFill="1" applyBorder="1"/>
    <xf numFmtId="4" fontId="36" fillId="18" borderId="53" xfId="0" applyNumberFormat="1" applyFont="1" applyFill="1" applyBorder="1"/>
    <xf numFmtId="0" fontId="39" fillId="0" borderId="2" xfId="0" applyFont="1" applyBorder="1" applyAlignment="1">
      <alignment horizontal="center" vertical="center"/>
    </xf>
    <xf numFmtId="0" fontId="36" fillId="0" borderId="0" xfId="0" applyFont="1" applyAlignment="1">
      <alignment vertical="center"/>
    </xf>
    <xf numFmtId="4" fontId="36" fillId="0" borderId="47" xfId="0" applyNumberFormat="1" applyFont="1" applyBorder="1"/>
    <xf numFmtId="4" fontId="36" fillId="0" borderId="49" xfId="0" applyNumberFormat="1" applyFont="1" applyBorder="1"/>
    <xf numFmtId="4" fontId="36" fillId="18" borderId="40" xfId="0" applyNumberFormat="1" applyFont="1" applyFill="1" applyBorder="1"/>
    <xf numFmtId="4" fontId="36" fillId="18" borderId="39" xfId="0" applyNumberFormat="1" applyFont="1" applyFill="1" applyBorder="1"/>
    <xf numFmtId="4" fontId="36" fillId="0" borderId="41" xfId="0" applyNumberFormat="1" applyFont="1" applyBorder="1"/>
    <xf numFmtId="4" fontId="36" fillId="0" borderId="40" xfId="0" applyNumberFormat="1" applyFont="1" applyBorder="1"/>
    <xf numFmtId="4" fontId="36" fillId="18" borderId="49" xfId="0" applyNumberFormat="1" applyFont="1" applyFill="1" applyBorder="1"/>
    <xf numFmtId="0" fontId="37" fillId="0" borderId="0" xfId="0" applyFont="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0" fillId="0" borderId="0" xfId="0" applyFont="1" applyFill="1"/>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2" fontId="15" fillId="0" borderId="2" xfId="0" applyNumberFormat="1" applyFont="1" applyFill="1" applyBorder="1" applyAlignment="1">
      <alignment horizontal="right" vertical="center" wrapText="1"/>
    </xf>
    <xf numFmtId="0" fontId="18" fillId="0" borderId="5" xfId="0" applyFont="1" applyFill="1" applyBorder="1" applyAlignment="1">
      <alignment horizontal="right" vertical="center" wrapText="1"/>
    </xf>
    <xf numFmtId="0" fontId="20" fillId="0" borderId="2" xfId="0" applyFont="1" applyBorder="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0" fontId="18" fillId="10" borderId="2"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16" fillId="12" borderId="3"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37" fillId="0" borderId="0" xfId="0" applyFont="1" applyAlignment="1">
      <alignment horizontal="center" vertical="center" wrapText="1"/>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25" fillId="0" borderId="0" xfId="0" applyFont="1" applyAlignment="1">
      <alignment horizontal="center"/>
    </xf>
    <xf numFmtId="0" fontId="37" fillId="0" borderId="0" xfId="0" applyFont="1" applyAlignment="1">
      <alignment horizontal="center"/>
    </xf>
    <xf numFmtId="0" fontId="35" fillId="0" borderId="0" xfId="0" applyFont="1" applyAlignment="1">
      <alignment horizontal="center"/>
    </xf>
    <xf numFmtId="0" fontId="14" fillId="0" borderId="12" xfId="18" applyFont="1" applyFill="1" applyBorder="1" applyAlignment="1">
      <alignment horizontal="center" vertical="center" wrapText="1"/>
    </xf>
    <xf numFmtId="0" fontId="14" fillId="0" borderId="16" xfId="18" applyFont="1" applyFill="1" applyBorder="1" applyAlignment="1">
      <alignment horizontal="center" vertical="center" wrapText="1"/>
    </xf>
    <xf numFmtId="0" fontId="14" fillId="0" borderId="34" xfId="18" applyFont="1" applyFill="1" applyBorder="1" applyAlignment="1">
      <alignment horizontal="center" vertical="center" wrapText="1"/>
    </xf>
    <xf numFmtId="0" fontId="14" fillId="14" borderId="12" xfId="18" applyFont="1" applyFill="1" applyBorder="1" applyAlignment="1">
      <alignment horizontal="center" vertical="center" wrapText="1"/>
    </xf>
    <xf numFmtId="0" fontId="14" fillId="14" borderId="16" xfId="18" applyFont="1" applyFill="1" applyBorder="1" applyAlignment="1">
      <alignment horizontal="center" vertical="center" wrapText="1"/>
    </xf>
    <xf numFmtId="0" fontId="14" fillId="14" borderId="18" xfId="18" applyFont="1" applyFill="1" applyBorder="1" applyAlignment="1">
      <alignment horizontal="center" vertical="center" wrapText="1"/>
    </xf>
    <xf numFmtId="0" fontId="14" fillId="14" borderId="9" xfId="18" applyFont="1" applyFill="1" applyBorder="1" applyAlignment="1">
      <alignment horizontal="center" vertical="center" wrapText="1"/>
    </xf>
    <xf numFmtId="0" fontId="14" fillId="14" borderId="17" xfId="18" applyFont="1" applyFill="1" applyBorder="1" applyAlignment="1">
      <alignment horizontal="center" vertical="center" wrapText="1"/>
    </xf>
    <xf numFmtId="0" fontId="14" fillId="14" borderId="19" xfId="18" applyFont="1" applyFill="1" applyBorder="1" applyAlignment="1">
      <alignment horizontal="center" vertical="center" wrapText="1"/>
    </xf>
    <xf numFmtId="0" fontId="14" fillId="14" borderId="13" xfId="18" applyFont="1" applyFill="1" applyBorder="1" applyAlignment="1">
      <alignment horizontal="center" wrapText="1"/>
    </xf>
    <xf numFmtId="0" fontId="14" fillId="14" borderId="14" xfId="18" applyFont="1" applyFill="1" applyBorder="1" applyAlignment="1">
      <alignment horizontal="center" wrapText="1"/>
    </xf>
    <xf numFmtId="0" fontId="14" fillId="14" borderId="15" xfId="18" applyFont="1" applyFill="1" applyBorder="1" applyAlignment="1">
      <alignment horizontal="center" wrapText="1"/>
    </xf>
    <xf numFmtId="0" fontId="14" fillId="9" borderId="6" xfId="18" applyFont="1" applyFill="1" applyBorder="1" applyAlignment="1">
      <alignment horizontal="center" wrapText="1"/>
    </xf>
    <xf numFmtId="0" fontId="14" fillId="9" borderId="7" xfId="18" applyFont="1" applyFill="1" applyBorder="1" applyAlignment="1">
      <alignment horizontal="center" wrapText="1"/>
    </xf>
    <xf numFmtId="0" fontId="14" fillId="9" borderId="8" xfId="18" applyFont="1" applyFill="1" applyBorder="1" applyAlignment="1">
      <alignment horizontal="center" wrapText="1"/>
    </xf>
    <xf numFmtId="0" fontId="25"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14" fillId="13" borderId="9" xfId="18" applyFont="1" applyFill="1" applyBorder="1" applyAlignment="1">
      <alignment horizontal="center"/>
    </xf>
    <xf numFmtId="0" fontId="14" fillId="13" borderId="10" xfId="18" applyFont="1" applyFill="1" applyBorder="1" applyAlignment="1">
      <alignment horizontal="center"/>
    </xf>
    <xf numFmtId="0" fontId="14" fillId="13" borderId="11" xfId="18" applyFont="1" applyFill="1" applyBorder="1" applyAlignment="1">
      <alignment horizontal="center"/>
    </xf>
    <xf numFmtId="0" fontId="45" fillId="0" borderId="0" xfId="0" applyFont="1"/>
  </cellXfs>
  <cellStyles count="19">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yperlink 1" xfId="12" xr:uid="{00000000-0005-0000-0000-00000B000000}"/>
    <cellStyle name="Neutral 1" xfId="13" xr:uid="{00000000-0005-0000-0000-00000C000000}"/>
    <cellStyle name="Normal" xfId="0" builtinId="0"/>
    <cellStyle name="Normal 3" xfId="18" xr:uid="{00000000-0005-0000-0000-00000E000000}"/>
    <cellStyle name="Note 1" xfId="14" xr:uid="{00000000-0005-0000-0000-00000F000000}"/>
    <cellStyle name="Status 1" xfId="15" xr:uid="{00000000-0005-0000-0000-000010000000}"/>
    <cellStyle name="Text 1" xfId="16" xr:uid="{00000000-0005-0000-0000-000011000000}"/>
    <cellStyle name="Warning 1" xfId="17"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50800</xdr:rowOff>
    </xdr:from>
    <xdr:to>
      <xdr:col>4</xdr:col>
      <xdr:colOff>15240</xdr:colOff>
      <xdr:row>5</xdr:row>
      <xdr:rowOff>3436</xdr:rowOff>
    </xdr:to>
    <xdr:pic>
      <xdr:nvPicPr>
        <xdr:cNvPr id="4" name="Picture 154" descr="A picture containing text, porcelain&#10;&#10;Description automatically generate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495869</xdr:colOff>
      <xdr:row>4</xdr:row>
      <xdr:rowOff>161447</xdr:rowOff>
    </xdr:to>
    <xdr:pic>
      <xdr:nvPicPr>
        <xdr:cNvPr id="2" name="Picture 154" descr="A picture containing text, porcelain&#10;&#10;Description automatically generated">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71956</xdr:colOff>
      <xdr:row>5</xdr:row>
      <xdr:rowOff>10250</xdr:rowOff>
    </xdr:to>
    <xdr:pic>
      <xdr:nvPicPr>
        <xdr:cNvPr id="4" name="Picture 154" descr="A picture containing text, porcelain&#10;&#10;Description automatically generated">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aie1">
    <pageSetUpPr fitToPage="1"/>
  </sheetPr>
  <dimension ref="A1:M124"/>
  <sheetViews>
    <sheetView tabSelected="1" topLeftCell="A105" zoomScale="80" zoomScaleNormal="80" zoomScaleSheetLayoutView="40" workbookViewId="0">
      <selection activeCell="A28" sqref="A28"/>
    </sheetView>
  </sheetViews>
  <sheetFormatPr defaultColWidth="11.44140625" defaultRowHeight="14.4" x14ac:dyDescent="0.35"/>
  <cols>
    <col min="1" max="1" width="59.33203125" style="2" customWidth="1"/>
    <col min="2" max="2" width="7.5546875" style="5" customWidth="1"/>
    <col min="3" max="3" width="16" style="6" customWidth="1"/>
    <col min="4" max="4" width="15.44140625" style="4" customWidth="1"/>
    <col min="5" max="5" width="18.44140625" style="4" customWidth="1"/>
    <col min="6" max="6" width="25.44140625" style="4" customWidth="1"/>
    <col min="7" max="7" width="23.6640625" style="4" customWidth="1"/>
    <col min="8" max="16384" width="11.44140625" style="2"/>
  </cols>
  <sheetData>
    <row r="1" spans="1:13" customFormat="1" x14ac:dyDescent="0.25">
      <c r="C1" s="56"/>
      <c r="H1" s="57"/>
    </row>
    <row r="2" spans="1:13" customFormat="1" x14ac:dyDescent="0.25">
      <c r="C2" s="56"/>
      <c r="H2" s="57"/>
    </row>
    <row r="3" spans="1:13" customFormat="1" x14ac:dyDescent="0.25">
      <c r="C3" s="56"/>
      <c r="H3" s="57"/>
    </row>
    <row r="4" spans="1:13" customFormat="1" x14ac:dyDescent="0.25">
      <c r="C4" s="56"/>
      <c r="H4" s="57"/>
    </row>
    <row r="5" spans="1:13" customFormat="1" x14ac:dyDescent="0.25">
      <c r="C5" s="56"/>
      <c r="H5" s="57"/>
    </row>
    <row r="6" spans="1:13" s="165" customFormat="1" x14ac:dyDescent="0.3">
      <c r="A6" s="162" t="s">
        <v>46</v>
      </c>
      <c r="B6" s="162"/>
      <c r="C6" s="163"/>
      <c r="D6" s="162"/>
      <c r="E6" s="162"/>
      <c r="F6" s="162"/>
      <c r="G6" s="162"/>
      <c r="H6" s="164"/>
      <c r="I6" s="162"/>
      <c r="J6" s="162"/>
      <c r="K6" s="162"/>
      <c r="L6" s="162"/>
      <c r="M6" s="162"/>
    </row>
    <row r="7" spans="1:13" s="165" customFormat="1" x14ac:dyDescent="0.3">
      <c r="A7" s="162" t="s">
        <v>142</v>
      </c>
      <c r="B7" s="162"/>
      <c r="C7" s="163"/>
      <c r="D7" s="162"/>
      <c r="E7" s="162"/>
      <c r="F7" s="162"/>
      <c r="G7" s="162"/>
      <c r="H7" s="164"/>
      <c r="I7" s="162"/>
      <c r="J7" s="162"/>
      <c r="K7" s="162"/>
      <c r="L7" s="162"/>
      <c r="M7" s="162"/>
    </row>
    <row r="8" spans="1:13" s="165" customFormat="1" x14ac:dyDescent="0.3">
      <c r="A8" s="162" t="s">
        <v>148</v>
      </c>
      <c r="B8" s="162"/>
      <c r="C8" s="163"/>
      <c r="D8" s="162"/>
      <c r="E8" s="162"/>
      <c r="F8" s="162"/>
      <c r="G8" s="162"/>
      <c r="H8" s="164"/>
      <c r="I8" s="162"/>
      <c r="J8" s="162"/>
      <c r="K8" s="162"/>
      <c r="L8" s="162"/>
      <c r="M8" s="162"/>
    </row>
    <row r="9" spans="1:13" s="165" customFormat="1" x14ac:dyDescent="0.3">
      <c r="A9" s="59" t="s">
        <v>149</v>
      </c>
      <c r="B9" s="162"/>
      <c r="C9" s="163"/>
      <c r="D9" s="162"/>
      <c r="E9" s="162"/>
      <c r="F9" s="162"/>
      <c r="G9" s="162"/>
      <c r="H9" s="164"/>
      <c r="I9" s="162"/>
      <c r="J9" s="162"/>
      <c r="K9" s="162"/>
      <c r="L9" s="162"/>
      <c r="M9" s="162"/>
    </row>
    <row r="10" spans="1:13" s="165" customFormat="1" x14ac:dyDescent="0.3">
      <c r="A10" s="59" t="s">
        <v>150</v>
      </c>
      <c r="B10" s="59"/>
      <c r="C10" s="60"/>
      <c r="D10" s="59"/>
      <c r="E10" s="162"/>
      <c r="F10" s="162"/>
      <c r="G10" s="162"/>
      <c r="H10" s="164"/>
      <c r="I10" s="162"/>
      <c r="J10" s="162"/>
      <c r="K10" s="162"/>
      <c r="L10" s="162"/>
      <c r="M10" s="162"/>
    </row>
    <row r="11" spans="1:13" s="165" customFormat="1" x14ac:dyDescent="0.3">
      <c r="A11" s="162" t="s">
        <v>146</v>
      </c>
      <c r="B11" s="162"/>
      <c r="C11" s="163"/>
      <c r="D11" s="162"/>
      <c r="E11" s="162"/>
      <c r="F11" s="162"/>
      <c r="G11" s="162"/>
      <c r="H11" s="164"/>
      <c r="I11" s="162"/>
      <c r="J11" s="162"/>
      <c r="K11" s="162"/>
      <c r="L11" s="162"/>
      <c r="M11" s="162"/>
    </row>
    <row r="12" spans="1:13" s="165" customFormat="1" x14ac:dyDescent="0.3">
      <c r="A12" s="59" t="s">
        <v>145</v>
      </c>
      <c r="B12" s="162"/>
      <c r="C12" s="163"/>
      <c r="D12" s="162"/>
      <c r="E12" s="162"/>
      <c r="F12" s="162"/>
      <c r="G12" s="162"/>
      <c r="H12" s="164"/>
      <c r="I12" s="162"/>
      <c r="J12" s="162"/>
      <c r="K12" s="162"/>
      <c r="L12" s="162"/>
      <c r="M12" s="162"/>
    </row>
    <row r="13" spans="1:13" s="165" customFormat="1" x14ac:dyDescent="0.3">
      <c r="A13" s="162" t="s">
        <v>147</v>
      </c>
      <c r="B13" s="162"/>
      <c r="C13" s="163"/>
      <c r="D13" s="162"/>
      <c r="E13" s="162"/>
      <c r="F13" s="162"/>
      <c r="G13" s="162"/>
      <c r="H13" s="164"/>
      <c r="I13" s="162"/>
      <c r="J13" s="162"/>
      <c r="K13" s="162"/>
      <c r="L13" s="162"/>
      <c r="M13" s="162"/>
    </row>
    <row r="14" spans="1:13" s="165" customFormat="1" x14ac:dyDescent="0.3">
      <c r="A14" s="59" t="s">
        <v>143</v>
      </c>
      <c r="B14" s="59"/>
      <c r="C14" s="60"/>
      <c r="D14" s="59"/>
      <c r="E14" s="59"/>
      <c r="F14" s="162"/>
      <c r="G14" s="162"/>
      <c r="H14" s="164"/>
      <c r="I14" s="162"/>
      <c r="J14" s="162"/>
      <c r="K14" s="162"/>
      <c r="L14" s="162"/>
      <c r="M14" s="162"/>
    </row>
    <row r="15" spans="1:13" s="165" customFormat="1" x14ac:dyDescent="0.3">
      <c r="A15" s="59" t="s">
        <v>144</v>
      </c>
      <c r="B15" s="59"/>
      <c r="C15" s="60"/>
      <c r="D15" s="59"/>
      <c r="E15" s="59"/>
      <c r="F15" s="162"/>
      <c r="G15" s="162"/>
      <c r="H15" s="164"/>
      <c r="I15" s="162"/>
      <c r="J15" s="162"/>
      <c r="K15" s="162"/>
      <c r="L15" s="162"/>
      <c r="M15" s="162"/>
    </row>
    <row r="16" spans="1:13" s="165" customFormat="1" x14ac:dyDescent="0.3">
      <c r="A16" s="162" t="s">
        <v>153</v>
      </c>
      <c r="B16" s="59"/>
      <c r="C16" s="60"/>
      <c r="D16" s="59"/>
      <c r="E16" s="59"/>
      <c r="F16" s="162"/>
      <c r="G16" s="162"/>
      <c r="H16" s="164"/>
      <c r="I16" s="162"/>
      <c r="J16" s="162"/>
      <c r="K16" s="162"/>
      <c r="L16" s="162"/>
      <c r="M16" s="162"/>
    </row>
    <row r="17" spans="1:13" s="165" customFormat="1" x14ac:dyDescent="0.3">
      <c r="A17" s="162" t="s">
        <v>154</v>
      </c>
      <c r="B17" s="162"/>
      <c r="C17" s="163"/>
      <c r="D17" s="162"/>
      <c r="E17" s="162"/>
      <c r="F17" s="162"/>
      <c r="G17" s="162"/>
      <c r="H17" s="164"/>
      <c r="I17" s="162"/>
      <c r="J17" s="162"/>
      <c r="K17" s="162"/>
      <c r="L17" s="162"/>
      <c r="M17" s="162"/>
    </row>
    <row r="18" spans="1:13" s="165" customFormat="1" x14ac:dyDescent="0.3">
      <c r="A18" s="162" t="s">
        <v>151</v>
      </c>
      <c r="B18" s="162"/>
      <c r="C18" s="163"/>
      <c r="D18" s="162"/>
      <c r="E18" s="162"/>
      <c r="F18" s="162"/>
      <c r="G18" s="162"/>
      <c r="H18" s="164"/>
      <c r="I18" s="162"/>
      <c r="J18" s="162"/>
      <c r="K18" s="162"/>
      <c r="L18" s="162"/>
      <c r="M18" s="162"/>
    </row>
    <row r="19" spans="1:13" s="165" customFormat="1" x14ac:dyDescent="0.3">
      <c r="A19" s="162" t="s">
        <v>155</v>
      </c>
      <c r="B19" s="162"/>
      <c r="C19" s="163"/>
      <c r="D19" s="162"/>
      <c r="E19" s="162"/>
      <c r="F19" s="162"/>
      <c r="G19" s="162"/>
      <c r="H19" s="164"/>
      <c r="I19" s="162"/>
      <c r="J19" s="162"/>
      <c r="K19" s="162"/>
      <c r="L19" s="162"/>
      <c r="M19" s="162"/>
    </row>
    <row r="20" spans="1:13" s="165" customFormat="1" x14ac:dyDescent="0.3">
      <c r="A20" s="162" t="s">
        <v>152</v>
      </c>
      <c r="B20" s="162"/>
      <c r="C20" s="163"/>
      <c r="D20" s="162"/>
      <c r="E20" s="162"/>
      <c r="F20" s="162"/>
      <c r="G20" s="162"/>
      <c r="H20" s="164"/>
      <c r="I20" s="162"/>
      <c r="J20" s="162"/>
      <c r="K20" s="162"/>
      <c r="L20" s="162"/>
      <c r="M20" s="162"/>
    </row>
    <row r="21" spans="1:13" s="286" customFormat="1" x14ac:dyDescent="0.3">
      <c r="A21" s="59" t="s">
        <v>47</v>
      </c>
      <c r="B21" s="59"/>
      <c r="C21" s="60"/>
      <c r="D21" s="59"/>
      <c r="E21" s="59"/>
      <c r="F21" s="59"/>
      <c r="G21" s="59"/>
      <c r="H21" s="57"/>
      <c r="I21" s="59"/>
      <c r="J21" s="59"/>
      <c r="K21" s="59"/>
      <c r="L21" s="59"/>
      <c r="M21" s="59"/>
    </row>
    <row r="22" spans="1:13" x14ac:dyDescent="0.35">
      <c r="A22" s="55"/>
    </row>
    <row r="26" spans="1:13" ht="22.2" x14ac:dyDescent="0.45">
      <c r="A26" s="58"/>
      <c r="B26" s="155"/>
      <c r="C26" s="156"/>
      <c r="D26" s="157"/>
      <c r="E26" s="3"/>
      <c r="F26" s="3"/>
      <c r="G26" s="3"/>
    </row>
    <row r="27" spans="1:13" ht="22.2" x14ac:dyDescent="0.35">
      <c r="A27" s="1"/>
      <c r="B27" s="158"/>
      <c r="C27" s="237" t="s">
        <v>39</v>
      </c>
      <c r="D27" s="237"/>
      <c r="E27" s="237"/>
      <c r="F27" s="237"/>
      <c r="G27" s="1"/>
    </row>
    <row r="28" spans="1:13" ht="22.2" x14ac:dyDescent="0.45">
      <c r="A28" s="154" t="s">
        <v>41</v>
      </c>
      <c r="B28" s="158"/>
      <c r="C28" s="238" t="s">
        <v>40</v>
      </c>
      <c r="D28" s="238"/>
      <c r="E28" s="238"/>
      <c r="F28" s="238"/>
      <c r="G28" s="3"/>
    </row>
    <row r="29" spans="1:13" ht="15.6" thickBot="1" x14ac:dyDescent="0.4">
      <c r="A29" s="63"/>
      <c r="B29" s="61"/>
      <c r="C29" s="62"/>
      <c r="D29" s="3"/>
      <c r="E29" s="3"/>
      <c r="F29" s="3"/>
      <c r="G29" s="3"/>
    </row>
    <row r="30" spans="1:13" ht="22.8" thickBot="1" x14ac:dyDescent="0.5">
      <c r="A30" s="252" t="s">
        <v>43</v>
      </c>
      <c r="B30" s="253"/>
      <c r="C30" s="253"/>
      <c r="D30" s="253"/>
      <c r="E30" s="253"/>
      <c r="F30" s="253"/>
      <c r="G30" s="254"/>
    </row>
    <row r="32" spans="1:13" ht="57.75" customHeight="1" x14ac:dyDescent="0.35">
      <c r="A32" s="7" t="s">
        <v>15</v>
      </c>
      <c r="B32" s="7" t="s">
        <v>16</v>
      </c>
      <c r="C32" s="8" t="s">
        <v>17</v>
      </c>
      <c r="D32" s="9" t="s">
        <v>18</v>
      </c>
      <c r="E32" s="9" t="s">
        <v>23</v>
      </c>
      <c r="F32" s="9" t="s">
        <v>19</v>
      </c>
      <c r="G32" s="9" t="s">
        <v>37</v>
      </c>
    </row>
    <row r="33" spans="1:7" s="10" customFormat="1" ht="18.45" customHeight="1" x14ac:dyDescent="0.35">
      <c r="A33" s="7">
        <v>0</v>
      </c>
      <c r="B33" s="7">
        <v>1</v>
      </c>
      <c r="C33" s="8">
        <v>2</v>
      </c>
      <c r="D33" s="7">
        <v>3</v>
      </c>
      <c r="E33" s="7">
        <v>4</v>
      </c>
      <c r="F33" s="7">
        <v>5</v>
      </c>
      <c r="G33" s="7">
        <v>6</v>
      </c>
    </row>
    <row r="34" spans="1:7" s="10" customFormat="1" ht="18.45" customHeight="1" x14ac:dyDescent="0.35">
      <c r="A34" s="11" t="s">
        <v>44</v>
      </c>
      <c r="B34" s="11"/>
      <c r="C34" s="12"/>
      <c r="D34" s="11"/>
      <c r="E34" s="11"/>
      <c r="F34" s="11"/>
      <c r="G34" s="11"/>
    </row>
    <row r="35" spans="1:7" s="10" customFormat="1" ht="18.45" customHeight="1" x14ac:dyDescent="0.35">
      <c r="A35" s="13"/>
      <c r="B35" s="13"/>
      <c r="C35" s="14"/>
      <c r="D35" s="13"/>
      <c r="E35" s="13"/>
      <c r="F35" s="13"/>
      <c r="G35" s="13"/>
    </row>
    <row r="36" spans="1:7" s="10" customFormat="1" ht="18.45" customHeight="1" x14ac:dyDescent="0.35">
      <c r="A36" s="13"/>
      <c r="B36" s="13"/>
      <c r="C36" s="14"/>
      <c r="D36" s="13"/>
      <c r="E36" s="13"/>
      <c r="F36" s="13"/>
      <c r="G36" s="13"/>
    </row>
    <row r="37" spans="1:7" s="10" customFormat="1" ht="30" customHeight="1" x14ac:dyDescent="0.35">
      <c r="A37" s="13" t="s">
        <v>45</v>
      </c>
      <c r="B37" s="13"/>
      <c r="C37" s="14"/>
      <c r="D37" s="13"/>
      <c r="E37" s="13"/>
      <c r="F37" s="13"/>
      <c r="G37" s="13"/>
    </row>
    <row r="38" spans="1:7" ht="16.5" customHeight="1" x14ac:dyDescent="0.35">
      <c r="A38" s="246" t="s">
        <v>20</v>
      </c>
      <c r="B38" s="247"/>
      <c r="C38" s="247"/>
      <c r="D38" s="248"/>
      <c r="E38" s="15">
        <f>E39+E45+E47</f>
        <v>0</v>
      </c>
      <c r="F38" s="15">
        <f>F39+F45+F47</f>
        <v>0</v>
      </c>
      <c r="G38" s="15">
        <f>G39+G45+G47</f>
        <v>0</v>
      </c>
    </row>
    <row r="39" spans="1:7" ht="33.75" customHeight="1" x14ac:dyDescent="0.35">
      <c r="A39" s="16" t="s">
        <v>26</v>
      </c>
      <c r="B39" s="17"/>
      <c r="C39" s="18"/>
      <c r="D39" s="19"/>
      <c r="E39" s="20">
        <f>SUM(E41:E44)</f>
        <v>0</v>
      </c>
      <c r="F39" s="20">
        <f>SUM(F41:F44)</f>
        <v>0</v>
      </c>
      <c r="G39" s="20">
        <f>SUM(G41:G44)</f>
        <v>0</v>
      </c>
    </row>
    <row r="40" spans="1:7" ht="18" customHeight="1" x14ac:dyDescent="0.35">
      <c r="A40" s="16"/>
      <c r="B40" s="17"/>
      <c r="C40" s="18"/>
      <c r="D40" s="19"/>
      <c r="E40" s="20"/>
      <c r="F40" s="20"/>
      <c r="G40" s="20"/>
    </row>
    <row r="41" spans="1:7" ht="18" customHeight="1" x14ac:dyDescent="0.35">
      <c r="A41" s="21"/>
      <c r="B41" s="22"/>
      <c r="C41" s="23"/>
      <c r="D41" s="24"/>
      <c r="E41" s="24"/>
      <c r="F41" s="24"/>
      <c r="G41" s="24"/>
    </row>
    <row r="42" spans="1:7" ht="18" customHeight="1" x14ac:dyDescent="0.35">
      <c r="A42" s="21"/>
      <c r="B42" s="22"/>
      <c r="C42" s="23"/>
      <c r="D42" s="24"/>
      <c r="E42" s="24"/>
      <c r="F42" s="24"/>
      <c r="G42" s="24"/>
    </row>
    <row r="43" spans="1:7" ht="17.399999999999999" customHeight="1" x14ac:dyDescent="0.35">
      <c r="A43" s="21"/>
      <c r="B43" s="22"/>
      <c r="C43" s="23"/>
      <c r="D43" s="24"/>
      <c r="E43" s="24"/>
      <c r="F43" s="24"/>
      <c r="G43" s="24"/>
    </row>
    <row r="44" spans="1:7" ht="18" customHeight="1" x14ac:dyDescent="0.35">
      <c r="A44" s="21"/>
      <c r="B44" s="22"/>
      <c r="C44" s="23"/>
      <c r="D44" s="24"/>
      <c r="E44" s="24"/>
      <c r="F44" s="24"/>
      <c r="G44" s="24"/>
    </row>
    <row r="45" spans="1:7" ht="40.200000000000003" customHeight="1" x14ac:dyDescent="0.35">
      <c r="A45" s="243" t="s">
        <v>27</v>
      </c>
      <c r="B45" s="244"/>
      <c r="C45" s="244"/>
      <c r="D45" s="245"/>
      <c r="E45" s="20">
        <f>E46</f>
        <v>0</v>
      </c>
      <c r="F45" s="20">
        <f>F46</f>
        <v>0</v>
      </c>
      <c r="G45" s="20">
        <f>G46</f>
        <v>0</v>
      </c>
    </row>
    <row r="46" spans="1:7" ht="18" customHeight="1" x14ac:dyDescent="0.35">
      <c r="A46" s="25"/>
      <c r="B46" s="22"/>
      <c r="C46" s="23">
        <v>0</v>
      </c>
      <c r="D46" s="24">
        <v>0</v>
      </c>
      <c r="E46" s="24">
        <v>0</v>
      </c>
      <c r="F46" s="24">
        <v>0</v>
      </c>
      <c r="G46" s="24">
        <v>0</v>
      </c>
    </row>
    <row r="47" spans="1:7" ht="46.8" customHeight="1" x14ac:dyDescent="0.35">
      <c r="A47" s="243" t="s">
        <v>28</v>
      </c>
      <c r="B47" s="244"/>
      <c r="C47" s="244"/>
      <c r="D47" s="245"/>
      <c r="E47" s="20">
        <f>SUM(E48:E51)</f>
        <v>0</v>
      </c>
      <c r="F47" s="20">
        <f>SUM(F48:F51)</f>
        <v>0</v>
      </c>
      <c r="G47" s="20">
        <f>SUM(G48:G51)</f>
        <v>0</v>
      </c>
    </row>
    <row r="48" spans="1:7" ht="18" customHeight="1" x14ac:dyDescent="0.35">
      <c r="A48" s="21"/>
      <c r="B48" s="22"/>
      <c r="C48" s="23"/>
      <c r="D48" s="24"/>
      <c r="E48" s="24"/>
      <c r="F48" s="24"/>
      <c r="G48" s="24"/>
    </row>
    <row r="49" spans="1:7" ht="18" customHeight="1" x14ac:dyDescent="0.35">
      <c r="A49" s="21"/>
      <c r="B49" s="22"/>
      <c r="C49" s="23"/>
      <c r="D49" s="24"/>
      <c r="E49" s="24"/>
      <c r="F49" s="24"/>
      <c r="G49" s="24"/>
    </row>
    <row r="50" spans="1:7" ht="18" customHeight="1" x14ac:dyDescent="0.35">
      <c r="A50" s="21"/>
      <c r="B50" s="22"/>
      <c r="C50" s="23"/>
      <c r="D50" s="24"/>
      <c r="E50" s="24"/>
      <c r="F50" s="24"/>
      <c r="G50" s="24"/>
    </row>
    <row r="51" spans="1:7" ht="18" customHeight="1" x14ac:dyDescent="0.35">
      <c r="A51" s="21"/>
      <c r="B51" s="22"/>
      <c r="C51" s="23"/>
      <c r="D51" s="24"/>
      <c r="E51" s="24"/>
      <c r="F51" s="24"/>
      <c r="G51" s="24"/>
    </row>
    <row r="52" spans="1:7" ht="37.5" customHeight="1" x14ac:dyDescent="0.35">
      <c r="A52" s="240" t="s">
        <v>21</v>
      </c>
      <c r="B52" s="241"/>
      <c r="C52" s="241"/>
      <c r="D52" s="242"/>
      <c r="E52" s="26">
        <f>E53+E55+E57+E59</f>
        <v>0</v>
      </c>
      <c r="F52" s="26">
        <f>F53+F55+F57+F59</f>
        <v>0</v>
      </c>
      <c r="G52" s="26">
        <f>G53+G55+G57+G59</f>
        <v>0</v>
      </c>
    </row>
    <row r="53" spans="1:7" ht="32.25" customHeight="1" x14ac:dyDescent="0.35">
      <c r="A53" s="243" t="s">
        <v>29</v>
      </c>
      <c r="B53" s="244"/>
      <c r="C53" s="244"/>
      <c r="D53" s="245"/>
      <c r="E53" s="20">
        <f>E54</f>
        <v>0</v>
      </c>
      <c r="F53" s="20">
        <f>F54</f>
        <v>0</v>
      </c>
      <c r="G53" s="20">
        <f>G54</f>
        <v>0</v>
      </c>
    </row>
    <row r="54" spans="1:7" ht="18.600000000000001" customHeight="1" x14ac:dyDescent="0.35">
      <c r="A54" s="27"/>
      <c r="B54" s="22"/>
      <c r="C54" s="23"/>
      <c r="D54" s="24"/>
      <c r="E54" s="24"/>
      <c r="F54" s="24"/>
      <c r="G54" s="24"/>
    </row>
    <row r="55" spans="1:7" ht="34.5" customHeight="1" x14ac:dyDescent="0.35">
      <c r="A55" s="243" t="s">
        <v>30</v>
      </c>
      <c r="B55" s="244"/>
      <c r="C55" s="244"/>
      <c r="D55" s="245"/>
      <c r="E55" s="20">
        <f>E56</f>
        <v>0</v>
      </c>
      <c r="F55" s="20">
        <f>F56</f>
        <v>0</v>
      </c>
      <c r="G55" s="20">
        <f>G56</f>
        <v>0</v>
      </c>
    </row>
    <row r="56" spans="1:7" ht="18" customHeight="1" x14ac:dyDescent="0.35">
      <c r="A56" s="25"/>
      <c r="B56" s="22"/>
      <c r="C56" s="23"/>
      <c r="D56" s="24"/>
      <c r="E56" s="24"/>
      <c r="F56" s="28"/>
      <c r="G56" s="28"/>
    </row>
    <row r="57" spans="1:7" ht="58.8" customHeight="1" x14ac:dyDescent="0.35">
      <c r="A57" s="243" t="s">
        <v>31</v>
      </c>
      <c r="B57" s="244"/>
      <c r="C57" s="244"/>
      <c r="D57" s="245"/>
      <c r="E57" s="20">
        <f>E58</f>
        <v>0</v>
      </c>
      <c r="F57" s="20">
        <f>F58</f>
        <v>0</v>
      </c>
      <c r="G57" s="20">
        <f>G58</f>
        <v>0</v>
      </c>
    </row>
    <row r="58" spans="1:7" ht="18.600000000000001" customHeight="1" x14ac:dyDescent="0.35">
      <c r="A58" s="25"/>
      <c r="B58" s="22"/>
      <c r="C58" s="23"/>
      <c r="D58" s="24"/>
      <c r="E58" s="24"/>
      <c r="F58" s="28"/>
      <c r="G58" s="28"/>
    </row>
    <row r="59" spans="1:7" ht="27" customHeight="1" x14ac:dyDescent="0.35">
      <c r="A59" s="243" t="s">
        <v>32</v>
      </c>
      <c r="B59" s="244"/>
      <c r="C59" s="244"/>
      <c r="D59" s="245"/>
      <c r="E59" s="20">
        <f>E61</f>
        <v>0</v>
      </c>
      <c r="F59" s="20">
        <f>F61</f>
        <v>0</v>
      </c>
      <c r="G59" s="20">
        <f>G61</f>
        <v>0</v>
      </c>
    </row>
    <row r="60" spans="1:7" s="231" customFormat="1" ht="18" customHeight="1" x14ac:dyDescent="0.35">
      <c r="A60" s="228"/>
      <c r="B60" s="229"/>
      <c r="C60" s="229"/>
      <c r="D60" s="230"/>
      <c r="E60" s="36"/>
      <c r="F60" s="36"/>
      <c r="G60" s="36"/>
    </row>
    <row r="61" spans="1:7" ht="18" customHeight="1" x14ac:dyDescent="0.35">
      <c r="A61" s="25"/>
      <c r="B61" s="22"/>
      <c r="C61" s="23"/>
      <c r="D61" s="24"/>
      <c r="E61" s="24"/>
      <c r="F61" s="28"/>
      <c r="G61" s="28"/>
    </row>
    <row r="62" spans="1:7" ht="37.799999999999997" customHeight="1" x14ac:dyDescent="0.35">
      <c r="A62" s="239" t="s">
        <v>0</v>
      </c>
      <c r="B62" s="239"/>
      <c r="C62" s="239"/>
      <c r="D62" s="239"/>
      <c r="E62" s="26">
        <f>E64</f>
        <v>0</v>
      </c>
      <c r="F62" s="26">
        <f>F64</f>
        <v>0</v>
      </c>
      <c r="G62" s="26">
        <f>G64</f>
        <v>0</v>
      </c>
    </row>
    <row r="63" spans="1:7" s="231" customFormat="1" ht="18" customHeight="1" x14ac:dyDescent="0.35">
      <c r="A63" s="31"/>
      <c r="B63" s="31"/>
      <c r="C63" s="31"/>
      <c r="D63" s="31"/>
      <c r="E63" s="234"/>
      <c r="F63" s="234"/>
      <c r="G63" s="234"/>
    </row>
    <row r="64" spans="1:7" ht="18" customHeight="1" x14ac:dyDescent="0.35">
      <c r="A64" s="29"/>
      <c r="B64" s="22"/>
      <c r="C64" s="23"/>
      <c r="D64" s="24"/>
      <c r="E64" s="30"/>
      <c r="F64" s="30"/>
      <c r="G64" s="30"/>
    </row>
    <row r="65" spans="1:7" ht="62.55" customHeight="1" x14ac:dyDescent="0.35">
      <c r="A65" s="240" t="s">
        <v>25</v>
      </c>
      <c r="B65" s="241"/>
      <c r="C65" s="241"/>
      <c r="D65" s="242"/>
      <c r="E65" s="26">
        <f>E66+E69+E72+E80</f>
        <v>0</v>
      </c>
      <c r="F65" s="26">
        <f>F66+F69+F72+F80</f>
        <v>0</v>
      </c>
      <c r="G65" s="26">
        <f>G66+G69+G72+G80</f>
        <v>0</v>
      </c>
    </row>
    <row r="66" spans="1:7" ht="31.2" customHeight="1" x14ac:dyDescent="0.35">
      <c r="A66" s="243" t="s">
        <v>33</v>
      </c>
      <c r="B66" s="244"/>
      <c r="C66" s="244"/>
      <c r="D66" s="245"/>
      <c r="E66" s="20">
        <f>E68</f>
        <v>0</v>
      </c>
      <c r="F66" s="20">
        <f>F68</f>
        <v>0</v>
      </c>
      <c r="G66" s="20">
        <f>G68</f>
        <v>0</v>
      </c>
    </row>
    <row r="67" spans="1:7" s="231" customFormat="1" ht="17.399999999999999" customHeight="1" x14ac:dyDescent="0.35">
      <c r="A67" s="228"/>
      <c r="B67" s="229"/>
      <c r="C67" s="229"/>
      <c r="D67" s="230"/>
      <c r="E67" s="36"/>
      <c r="F67" s="36"/>
      <c r="G67" s="36"/>
    </row>
    <row r="68" spans="1:7" ht="18" customHeight="1" x14ac:dyDescent="0.35">
      <c r="A68" s="31"/>
      <c r="B68" s="31"/>
      <c r="C68" s="32"/>
      <c r="D68" s="33"/>
      <c r="E68" s="30"/>
      <c r="F68" s="30"/>
      <c r="G68" s="30"/>
    </row>
    <row r="69" spans="1:7" ht="30" customHeight="1" x14ac:dyDescent="0.35">
      <c r="A69" s="243" t="s">
        <v>34</v>
      </c>
      <c r="B69" s="244"/>
      <c r="C69" s="244"/>
      <c r="D69" s="245"/>
      <c r="E69" s="20">
        <f>E71</f>
        <v>0</v>
      </c>
      <c r="F69" s="20">
        <f>F71</f>
        <v>0</v>
      </c>
      <c r="G69" s="20">
        <f>G71</f>
        <v>0</v>
      </c>
    </row>
    <row r="70" spans="1:7" s="231" customFormat="1" ht="18" customHeight="1" x14ac:dyDescent="0.35">
      <c r="A70" s="228"/>
      <c r="B70" s="229"/>
      <c r="C70" s="229"/>
      <c r="D70" s="230"/>
      <c r="E70" s="36"/>
      <c r="F70" s="36"/>
      <c r="G70" s="36"/>
    </row>
    <row r="71" spans="1:7" ht="18" customHeight="1" x14ac:dyDescent="0.35">
      <c r="A71" s="25"/>
      <c r="B71" s="22"/>
      <c r="C71" s="23"/>
      <c r="D71" s="24"/>
      <c r="E71" s="24"/>
      <c r="F71" s="28"/>
      <c r="G71" s="28"/>
    </row>
    <row r="72" spans="1:7" ht="58.2" customHeight="1" x14ac:dyDescent="0.35">
      <c r="A72" s="243" t="s">
        <v>35</v>
      </c>
      <c r="B72" s="244"/>
      <c r="C72" s="244"/>
      <c r="D72" s="245"/>
      <c r="E72" s="20">
        <f>SUM(E73:E79)</f>
        <v>0</v>
      </c>
      <c r="F72" s="20">
        <f>SUM(F73:F79)</f>
        <v>0</v>
      </c>
      <c r="G72" s="20">
        <f>SUM(G73:G79)</f>
        <v>0</v>
      </c>
    </row>
    <row r="73" spans="1:7" ht="16.2" x14ac:dyDescent="0.35">
      <c r="A73" s="34"/>
      <c r="B73" s="31"/>
      <c r="C73" s="32"/>
      <c r="D73" s="33"/>
      <c r="E73" s="30"/>
      <c r="F73" s="30"/>
      <c r="G73" s="30"/>
    </row>
    <row r="74" spans="1:7" ht="16.2" x14ac:dyDescent="0.35">
      <c r="A74" s="34"/>
      <c r="B74" s="31"/>
      <c r="C74" s="32"/>
      <c r="D74" s="33"/>
      <c r="E74" s="30"/>
      <c r="F74" s="30"/>
      <c r="G74" s="30"/>
    </row>
    <row r="75" spans="1:7" ht="16.2" x14ac:dyDescent="0.35">
      <c r="A75" s="34"/>
      <c r="B75" s="31"/>
      <c r="C75" s="32"/>
      <c r="D75" s="33"/>
      <c r="E75" s="30"/>
      <c r="F75" s="30"/>
      <c r="G75" s="30"/>
    </row>
    <row r="76" spans="1:7" ht="16.2" x14ac:dyDescent="0.35">
      <c r="A76" s="34"/>
      <c r="B76" s="31"/>
      <c r="C76" s="32"/>
      <c r="D76" s="34"/>
      <c r="E76" s="30"/>
      <c r="F76" s="30"/>
      <c r="G76" s="30"/>
    </row>
    <row r="77" spans="1:7" ht="16.2" x14ac:dyDescent="0.35">
      <c r="A77" s="34"/>
      <c r="B77" s="31"/>
      <c r="C77" s="32"/>
      <c r="D77" s="34"/>
      <c r="E77" s="30"/>
      <c r="F77" s="30"/>
      <c r="G77" s="30"/>
    </row>
    <row r="78" spans="1:7" ht="16.2" x14ac:dyDescent="0.35">
      <c r="A78" s="35"/>
      <c r="B78" s="35"/>
      <c r="C78" s="35"/>
      <c r="D78" s="35"/>
      <c r="E78" s="36"/>
      <c r="F78" s="36"/>
      <c r="G78" s="36"/>
    </row>
    <row r="79" spans="1:7" ht="16.2" x14ac:dyDescent="0.35">
      <c r="A79" s="25"/>
      <c r="B79" s="22"/>
      <c r="C79" s="23"/>
      <c r="D79" s="24"/>
      <c r="E79" s="24"/>
      <c r="F79" s="28"/>
      <c r="G79" s="28"/>
    </row>
    <row r="80" spans="1:7" ht="46.8" customHeight="1" x14ac:dyDescent="0.35">
      <c r="A80" s="243" t="s">
        <v>36</v>
      </c>
      <c r="B80" s="244"/>
      <c r="C80" s="244"/>
      <c r="D80" s="245"/>
      <c r="E80" s="20">
        <f>E81</f>
        <v>0</v>
      </c>
      <c r="F80" s="20">
        <f>F81</f>
        <v>0</v>
      </c>
      <c r="G80" s="20">
        <f>G81</f>
        <v>0</v>
      </c>
    </row>
    <row r="81" spans="1:7" ht="18" customHeight="1" x14ac:dyDescent="0.35">
      <c r="A81" s="21"/>
      <c r="B81" s="21"/>
      <c r="C81" s="21"/>
      <c r="D81" s="21"/>
      <c r="E81" s="24"/>
      <c r="F81" s="24"/>
      <c r="G81" s="24"/>
    </row>
    <row r="82" spans="1:7" ht="46.8" customHeight="1" x14ac:dyDescent="0.35">
      <c r="A82" s="240" t="s">
        <v>1</v>
      </c>
      <c r="B82" s="241"/>
      <c r="C82" s="241"/>
      <c r="D82" s="242"/>
      <c r="E82" s="26">
        <f>E83</f>
        <v>0</v>
      </c>
      <c r="F82" s="26">
        <f>F83</f>
        <v>0</v>
      </c>
      <c r="G82" s="26">
        <f>G83</f>
        <v>0</v>
      </c>
    </row>
    <row r="83" spans="1:7" s="37" customFormat="1" ht="16.2" x14ac:dyDescent="0.35">
      <c r="A83" s="31"/>
      <c r="B83" s="31"/>
      <c r="C83" s="31"/>
      <c r="D83" s="31"/>
      <c r="E83" s="30"/>
      <c r="F83" s="30"/>
      <c r="G83" s="30"/>
    </row>
    <row r="84" spans="1:7" ht="44.25" customHeight="1" x14ac:dyDescent="0.35">
      <c r="A84" s="240" t="s">
        <v>2</v>
      </c>
      <c r="B84" s="241"/>
      <c r="C84" s="241"/>
      <c r="D84" s="242"/>
      <c r="E84" s="26">
        <f>E85</f>
        <v>0</v>
      </c>
      <c r="F84" s="26">
        <f>F85</f>
        <v>0</v>
      </c>
      <c r="G84" s="26">
        <f>G85</f>
        <v>0</v>
      </c>
    </row>
    <row r="85" spans="1:7" s="37" customFormat="1" ht="16.2" x14ac:dyDescent="0.35">
      <c r="A85" s="31"/>
      <c r="B85" s="31"/>
      <c r="C85" s="38"/>
      <c r="D85" s="39"/>
      <c r="E85" s="24"/>
      <c r="F85" s="24"/>
      <c r="G85" s="24"/>
    </row>
    <row r="86" spans="1:7" ht="45.75" customHeight="1" x14ac:dyDescent="0.35">
      <c r="A86" s="240" t="s">
        <v>3</v>
      </c>
      <c r="B86" s="241"/>
      <c r="C86" s="241"/>
      <c r="D86" s="242"/>
      <c r="E86" s="26">
        <f>E87</f>
        <v>0</v>
      </c>
      <c r="F86" s="26">
        <f>F87</f>
        <v>0</v>
      </c>
      <c r="G86" s="26">
        <f>G87</f>
        <v>0</v>
      </c>
    </row>
    <row r="87" spans="1:7" s="37" customFormat="1" ht="16.2" x14ac:dyDescent="0.35">
      <c r="A87" s="31"/>
      <c r="B87" s="31"/>
      <c r="C87" s="38"/>
      <c r="D87" s="39"/>
      <c r="E87" s="24"/>
      <c r="F87" s="24"/>
      <c r="G87" s="24"/>
    </row>
    <row r="88" spans="1:7" ht="39" customHeight="1" x14ac:dyDescent="0.35">
      <c r="A88" s="240" t="s">
        <v>4</v>
      </c>
      <c r="B88" s="241"/>
      <c r="C88" s="241"/>
      <c r="D88" s="242"/>
      <c r="E88" s="26">
        <f>E89</f>
        <v>0</v>
      </c>
      <c r="F88" s="26">
        <f>F89</f>
        <v>0</v>
      </c>
      <c r="G88" s="26">
        <f>G89</f>
        <v>0</v>
      </c>
    </row>
    <row r="89" spans="1:7" s="37" customFormat="1" ht="16.2" x14ac:dyDescent="0.35">
      <c r="A89" s="31"/>
      <c r="B89" s="31"/>
      <c r="C89" s="38"/>
      <c r="D89" s="39"/>
      <c r="E89" s="24"/>
      <c r="F89" s="24"/>
      <c r="G89" s="24"/>
    </row>
    <row r="90" spans="1:7" ht="39.75" customHeight="1" x14ac:dyDescent="0.35">
      <c r="A90" s="240" t="s">
        <v>5</v>
      </c>
      <c r="B90" s="241"/>
      <c r="C90" s="241"/>
      <c r="D90" s="242"/>
      <c r="E90" s="26">
        <f>E91</f>
        <v>0</v>
      </c>
      <c r="F90" s="26">
        <f>F91</f>
        <v>0</v>
      </c>
      <c r="G90" s="26">
        <f>G91</f>
        <v>0</v>
      </c>
    </row>
    <row r="91" spans="1:7" s="37" customFormat="1" ht="16.2" x14ac:dyDescent="0.35">
      <c r="A91" s="31"/>
      <c r="B91" s="31"/>
      <c r="C91" s="38"/>
      <c r="D91" s="39"/>
      <c r="E91" s="30"/>
      <c r="F91" s="30"/>
      <c r="G91" s="30"/>
    </row>
    <row r="92" spans="1:7" s="37" customFormat="1" ht="16.2" x14ac:dyDescent="0.35">
      <c r="A92" s="31"/>
      <c r="B92" s="31"/>
      <c r="C92" s="38"/>
      <c r="D92" s="39"/>
      <c r="E92" s="30"/>
      <c r="F92" s="30"/>
      <c r="G92" s="30"/>
    </row>
    <row r="93" spans="1:7" ht="39.75" customHeight="1" x14ac:dyDescent="0.35">
      <c r="A93" s="240" t="s">
        <v>6</v>
      </c>
      <c r="B93" s="241"/>
      <c r="C93" s="241"/>
      <c r="D93" s="242"/>
      <c r="E93" s="26">
        <f>E94</f>
        <v>0</v>
      </c>
      <c r="F93" s="26">
        <f>F94</f>
        <v>0</v>
      </c>
      <c r="G93" s="26">
        <f>G94</f>
        <v>0</v>
      </c>
    </row>
    <row r="94" spans="1:7" s="37" customFormat="1" ht="16.2" x14ac:dyDescent="0.35">
      <c r="A94" s="31"/>
      <c r="B94" s="31"/>
      <c r="C94" s="38"/>
      <c r="D94" s="39"/>
      <c r="E94" s="24"/>
      <c r="F94" s="24"/>
      <c r="G94" s="24"/>
    </row>
    <row r="95" spans="1:7" ht="27" customHeight="1" x14ac:dyDescent="0.35">
      <c r="A95" s="240" t="s">
        <v>7</v>
      </c>
      <c r="B95" s="241"/>
      <c r="C95" s="241"/>
      <c r="D95" s="242"/>
      <c r="E95" s="26">
        <f>E96</f>
        <v>0</v>
      </c>
      <c r="F95" s="26">
        <f>F96</f>
        <v>0</v>
      </c>
      <c r="G95" s="26">
        <f>G96</f>
        <v>0</v>
      </c>
    </row>
    <row r="96" spans="1:7" ht="18" customHeight="1" x14ac:dyDescent="0.35">
      <c r="A96" s="31"/>
      <c r="B96" s="40"/>
      <c r="C96" s="41"/>
      <c r="D96" s="42"/>
      <c r="E96" s="28"/>
      <c r="F96" s="28"/>
      <c r="G96" s="28"/>
    </row>
    <row r="97" spans="1:7" ht="36" customHeight="1" x14ac:dyDescent="0.35">
      <c r="A97" s="240" t="s">
        <v>8</v>
      </c>
      <c r="B97" s="241"/>
      <c r="C97" s="241"/>
      <c r="D97" s="242"/>
      <c r="E97" s="26">
        <f>SUM(E98:E100)</f>
        <v>0</v>
      </c>
      <c r="F97" s="26">
        <f>SUM(F98:F100)</f>
        <v>0</v>
      </c>
      <c r="G97" s="26">
        <f>SUM(G98:G100)</f>
        <v>0</v>
      </c>
    </row>
    <row r="98" spans="1:7" ht="18" customHeight="1" x14ac:dyDescent="0.35">
      <c r="A98" s="31"/>
      <c r="B98" s="31"/>
      <c r="C98" s="38"/>
      <c r="D98" s="39"/>
      <c r="E98" s="30"/>
      <c r="F98" s="30"/>
      <c r="G98" s="30"/>
    </row>
    <row r="99" spans="1:7" ht="18" customHeight="1" x14ac:dyDescent="0.35">
      <c r="A99" s="31"/>
      <c r="B99" s="31"/>
      <c r="C99" s="38"/>
      <c r="D99" s="39"/>
      <c r="E99" s="30"/>
      <c r="F99" s="30"/>
      <c r="G99" s="30"/>
    </row>
    <row r="100" spans="1:7" ht="17.399999999999999" customHeight="1" x14ac:dyDescent="0.35">
      <c r="A100" s="31"/>
      <c r="B100" s="31"/>
      <c r="C100" s="38"/>
      <c r="D100" s="39"/>
      <c r="E100" s="30"/>
      <c r="F100" s="30"/>
      <c r="G100" s="30"/>
    </row>
    <row r="101" spans="1:7" ht="27" customHeight="1" x14ac:dyDescent="0.35">
      <c r="A101" s="240" t="s">
        <v>9</v>
      </c>
      <c r="B101" s="241"/>
      <c r="C101" s="241"/>
      <c r="D101" s="242"/>
      <c r="E101" s="26">
        <f>E102</f>
        <v>0</v>
      </c>
      <c r="F101" s="26">
        <f>F102</f>
        <v>0</v>
      </c>
      <c r="G101" s="26">
        <f>G102</f>
        <v>0</v>
      </c>
    </row>
    <row r="102" spans="1:7" ht="18" customHeight="1" x14ac:dyDescent="0.35">
      <c r="A102" s="43"/>
      <c r="B102" s="31"/>
      <c r="C102" s="38"/>
      <c r="D102" s="44"/>
      <c r="E102" s="30">
        <f t="shared" ref="E102" si="0">D102*C102</f>
        <v>0</v>
      </c>
      <c r="F102" s="30">
        <f t="shared" ref="F102" si="1">E102</f>
        <v>0</v>
      </c>
      <c r="G102" s="30">
        <f t="shared" ref="G102" si="2">E102-F102</f>
        <v>0</v>
      </c>
    </row>
    <row r="103" spans="1:7" ht="27" customHeight="1" x14ac:dyDescent="0.35">
      <c r="A103" s="240" t="s">
        <v>10</v>
      </c>
      <c r="B103" s="241"/>
      <c r="C103" s="241"/>
      <c r="D103" s="242"/>
      <c r="E103" s="26">
        <f>E105</f>
        <v>0</v>
      </c>
      <c r="F103" s="26">
        <f>F105</f>
        <v>0</v>
      </c>
      <c r="G103" s="26">
        <f>G105</f>
        <v>0</v>
      </c>
    </row>
    <row r="104" spans="1:7" s="231" customFormat="1" ht="18" customHeight="1" x14ac:dyDescent="0.35">
      <c r="A104" s="31"/>
      <c r="B104" s="31"/>
      <c r="C104" s="232"/>
      <c r="D104" s="233"/>
      <c r="E104" s="234"/>
      <c r="F104" s="234"/>
      <c r="G104" s="234"/>
    </row>
    <row r="105" spans="1:7" ht="18" customHeight="1" x14ac:dyDescent="0.35">
      <c r="A105" s="236"/>
      <c r="B105" s="31"/>
      <c r="C105" s="235"/>
      <c r="D105" s="44"/>
      <c r="E105" s="30"/>
      <c r="F105" s="30"/>
      <c r="G105" s="30"/>
    </row>
    <row r="106" spans="1:7" ht="18" customHeight="1" x14ac:dyDescent="0.35">
      <c r="A106" s="31"/>
      <c r="B106" s="40"/>
      <c r="C106" s="41"/>
      <c r="D106" s="42"/>
      <c r="E106" s="28"/>
      <c r="F106" s="28"/>
      <c r="G106" s="28"/>
    </row>
    <row r="107" spans="1:7" ht="27" customHeight="1" x14ac:dyDescent="0.35">
      <c r="A107" s="240" t="s">
        <v>22</v>
      </c>
      <c r="B107" s="241"/>
      <c r="C107" s="241"/>
      <c r="D107" s="242"/>
      <c r="E107" s="26">
        <f>E108+E110+E112+E114</f>
        <v>0</v>
      </c>
      <c r="F107" s="26">
        <f>F108+F110+F112+F114</f>
        <v>0</v>
      </c>
      <c r="G107" s="26">
        <f>G108+G110+G112+G114</f>
        <v>0</v>
      </c>
    </row>
    <row r="108" spans="1:7" ht="27" customHeight="1" x14ac:dyDescent="0.35">
      <c r="A108" s="243" t="s">
        <v>11</v>
      </c>
      <c r="B108" s="244"/>
      <c r="C108" s="244"/>
      <c r="D108" s="245"/>
      <c r="E108" s="20">
        <f t="shared" ref="E108:G108" si="3">E109</f>
        <v>0</v>
      </c>
      <c r="F108" s="20">
        <f t="shared" si="3"/>
        <v>0</v>
      </c>
      <c r="G108" s="20">
        <f t="shared" si="3"/>
        <v>0</v>
      </c>
    </row>
    <row r="109" spans="1:7" ht="18" customHeight="1" x14ac:dyDescent="0.35">
      <c r="A109" s="46"/>
      <c r="B109" s="47"/>
      <c r="C109" s="48"/>
      <c r="D109" s="49"/>
      <c r="E109" s="24"/>
      <c r="F109" s="28"/>
      <c r="G109" s="28"/>
    </row>
    <row r="110" spans="1:7" ht="27" customHeight="1" x14ac:dyDescent="0.35">
      <c r="A110" s="243" t="s">
        <v>12</v>
      </c>
      <c r="B110" s="244"/>
      <c r="C110" s="244"/>
      <c r="D110" s="245"/>
      <c r="E110" s="20">
        <f>E111</f>
        <v>0</v>
      </c>
      <c r="F110" s="20">
        <f>F111</f>
        <v>0</v>
      </c>
      <c r="G110" s="20">
        <f>G111</f>
        <v>0</v>
      </c>
    </row>
    <row r="111" spans="1:7" ht="18" customHeight="1" x14ac:dyDescent="0.35">
      <c r="A111" s="45"/>
      <c r="B111" s="31"/>
      <c r="C111" s="50"/>
      <c r="D111" s="44"/>
      <c r="E111" s="30"/>
      <c r="F111" s="30"/>
      <c r="G111" s="30"/>
    </row>
    <row r="112" spans="1:7" ht="33" customHeight="1" x14ac:dyDescent="0.35">
      <c r="A112" s="243" t="s">
        <v>13</v>
      </c>
      <c r="B112" s="244"/>
      <c r="C112" s="244"/>
      <c r="D112" s="245"/>
      <c r="E112" s="20">
        <f>E113</f>
        <v>0</v>
      </c>
      <c r="F112" s="20">
        <f>F113</f>
        <v>0</v>
      </c>
      <c r="G112" s="20">
        <f>G113</f>
        <v>0</v>
      </c>
    </row>
    <row r="113" spans="1:7" ht="18" customHeight="1" x14ac:dyDescent="0.35">
      <c r="A113" s="46"/>
      <c r="B113" s="47"/>
      <c r="C113" s="48"/>
      <c r="D113" s="49"/>
      <c r="E113" s="24"/>
      <c r="F113" s="28"/>
      <c r="G113" s="28"/>
    </row>
    <row r="114" spans="1:7" ht="27" customHeight="1" x14ac:dyDescent="0.35">
      <c r="A114" s="243" t="s">
        <v>14</v>
      </c>
      <c r="B114" s="244"/>
      <c r="C114" s="244"/>
      <c r="D114" s="245"/>
      <c r="E114" s="20">
        <f>E115</f>
        <v>0</v>
      </c>
      <c r="F114" s="20">
        <f>F115</f>
        <v>0</v>
      </c>
      <c r="G114" s="20">
        <f>G115</f>
        <v>0</v>
      </c>
    </row>
    <row r="115" spans="1:7" ht="18" customHeight="1" x14ac:dyDescent="0.35">
      <c r="A115" s="25"/>
      <c r="B115" s="22"/>
      <c r="C115" s="23"/>
      <c r="D115" s="24"/>
      <c r="E115" s="24"/>
      <c r="F115" s="28"/>
      <c r="G115" s="28"/>
    </row>
    <row r="116" spans="1:7" ht="27" customHeight="1" x14ac:dyDescent="0.35">
      <c r="A116" s="240" t="s">
        <v>24</v>
      </c>
      <c r="B116" s="241"/>
      <c r="C116" s="241"/>
      <c r="D116" s="242"/>
      <c r="E116" s="15">
        <f>E117</f>
        <v>0</v>
      </c>
      <c r="F116" s="15">
        <f>F117</f>
        <v>0</v>
      </c>
      <c r="G116" s="15">
        <f>G117</f>
        <v>0</v>
      </c>
    </row>
    <row r="117" spans="1:7" ht="18.600000000000001" customHeight="1" x14ac:dyDescent="0.35">
      <c r="A117" s="32"/>
      <c r="B117" s="32"/>
      <c r="C117" s="32"/>
      <c r="D117" s="32"/>
      <c r="E117" s="44"/>
      <c r="F117" s="51"/>
      <c r="G117" s="51"/>
    </row>
    <row r="118" spans="1:7" s="53" customFormat="1" ht="27" customHeight="1" x14ac:dyDescent="0.35">
      <c r="A118" s="249" t="s">
        <v>38</v>
      </c>
      <c r="B118" s="250"/>
      <c r="C118" s="250"/>
      <c r="D118" s="251"/>
      <c r="E118" s="52">
        <f>E116+E107+E103+E101+E97+E95+E93+E90+E88+E86+E84+E82+E65+E62+E52+E38</f>
        <v>0</v>
      </c>
      <c r="F118" s="52">
        <f>F38+F52+F62+F65+F82+F84+F86+F88+F90+F93+F95++F97+F101+F103+F107+F116</f>
        <v>0</v>
      </c>
      <c r="G118" s="52">
        <f>G38+G52+G62+G65+G82+G84+G86+G88+G90+G93+G95++G97+G101+G103+G107+G116</f>
        <v>0</v>
      </c>
    </row>
    <row r="120" spans="1:7" x14ac:dyDescent="0.35">
      <c r="F120" s="4" t="e">
        <f>F118*100/E118</f>
        <v>#DIV/0!</v>
      </c>
      <c r="G120" s="4" t="e">
        <f>100-F120</f>
        <v>#DIV/0!</v>
      </c>
    </row>
    <row r="123" spans="1:7" x14ac:dyDescent="0.35">
      <c r="A123" s="54" t="s">
        <v>42</v>
      </c>
    </row>
    <row r="124" spans="1:7" x14ac:dyDescent="0.35">
      <c r="A124" s="54"/>
    </row>
  </sheetData>
  <mergeCells count="34">
    <mergeCell ref="A118:D118"/>
    <mergeCell ref="A30:G30"/>
    <mergeCell ref="A107:D107"/>
    <mergeCell ref="A108:D108"/>
    <mergeCell ref="A110:D110"/>
    <mergeCell ref="A112:D112"/>
    <mergeCell ref="A114:D114"/>
    <mergeCell ref="A116:D116"/>
    <mergeCell ref="A90:D90"/>
    <mergeCell ref="A93:D93"/>
    <mergeCell ref="A95:D95"/>
    <mergeCell ref="A97:D97"/>
    <mergeCell ref="A88:D88"/>
    <mergeCell ref="A69:D69"/>
    <mergeCell ref="A101:D101"/>
    <mergeCell ref="A103:D103"/>
    <mergeCell ref="A84:D84"/>
    <mergeCell ref="A86:D86"/>
    <mergeCell ref="A72:D72"/>
    <mergeCell ref="A80:D80"/>
    <mergeCell ref="A82:D82"/>
    <mergeCell ref="C27:F27"/>
    <mergeCell ref="C28:F28"/>
    <mergeCell ref="A62:D62"/>
    <mergeCell ref="A65:D65"/>
    <mergeCell ref="A66:D66"/>
    <mergeCell ref="A45:D45"/>
    <mergeCell ref="A47:D47"/>
    <mergeCell ref="A53:D53"/>
    <mergeCell ref="A55:D55"/>
    <mergeCell ref="A57:D57"/>
    <mergeCell ref="A59:D59"/>
    <mergeCell ref="A38:D38"/>
    <mergeCell ref="A52:D52"/>
  </mergeCells>
  <pageMargins left="0.70866141732283472" right="0.70866141732283472" top="0.74803149606299213" bottom="0.74803149606299213" header="0.31496062992125984" footer="0.31496062992125984"/>
  <pageSetup paperSize="9" scale="80" fitToHeight="0" orientation="landscape" r:id="rId1"/>
  <headerFooter>
    <oddFooter>&amp;RPagina &amp;P din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P64"/>
  <sheetViews>
    <sheetView topLeftCell="A31" zoomScale="80" zoomScaleNormal="80" workbookViewId="0">
      <selection activeCell="L18" sqref="L18"/>
    </sheetView>
  </sheetViews>
  <sheetFormatPr defaultRowHeight="14.4" x14ac:dyDescent="0.35"/>
  <cols>
    <col min="1" max="1" width="59.77734375" style="161" customWidth="1"/>
    <col min="2" max="2" width="7.6640625" style="160" customWidth="1"/>
    <col min="3" max="3" width="7.88671875" style="160" customWidth="1"/>
    <col min="4" max="4" width="7.6640625" style="160" customWidth="1"/>
    <col min="5" max="5" width="8.33203125" style="160" customWidth="1"/>
    <col min="6" max="6" width="7.77734375" style="160" customWidth="1"/>
    <col min="7" max="7" width="7" style="160" customWidth="1"/>
    <col min="8" max="8" width="7.5546875" style="160" customWidth="1"/>
    <col min="9" max="9" width="6.77734375" style="160" customWidth="1"/>
    <col min="10" max="11" width="7.77734375" style="160" customWidth="1"/>
    <col min="12" max="12" width="7.88671875" style="160" customWidth="1"/>
    <col min="13" max="13" width="8.44140625" style="160" customWidth="1"/>
    <col min="14" max="14" width="8.88671875" style="160"/>
    <col min="15" max="16" width="7.33203125" style="160" customWidth="1"/>
    <col min="17" max="17" width="7.5546875" style="160" customWidth="1"/>
    <col min="18" max="18" width="7.21875" style="160" customWidth="1"/>
    <col min="19" max="19" width="7.77734375" style="160" customWidth="1"/>
    <col min="20" max="20" width="7" style="160" customWidth="1"/>
    <col min="21" max="21" width="7.109375" style="160" customWidth="1"/>
    <col min="22" max="22" width="11.21875" style="160" customWidth="1"/>
    <col min="23" max="23" width="8.88671875" style="160"/>
    <col min="24" max="24" width="7.77734375" style="160" customWidth="1"/>
    <col min="25" max="25" width="8.88671875" style="168" customWidth="1"/>
    <col min="26" max="16384" width="8.88671875" style="160"/>
  </cols>
  <sheetData>
    <row r="6" spans="1:13" s="165" customFormat="1" x14ac:dyDescent="0.3">
      <c r="A6" s="162" t="s">
        <v>46</v>
      </c>
      <c r="B6" s="162"/>
      <c r="C6" s="163"/>
      <c r="D6" s="162"/>
      <c r="E6" s="162"/>
      <c r="F6" s="162"/>
      <c r="G6" s="162"/>
      <c r="H6" s="164"/>
      <c r="I6" s="162"/>
      <c r="J6" s="162"/>
      <c r="K6" s="162"/>
      <c r="L6" s="162"/>
      <c r="M6" s="162"/>
    </row>
    <row r="7" spans="1:13" s="165" customFormat="1" x14ac:dyDescent="0.3">
      <c r="A7" s="162" t="s">
        <v>142</v>
      </c>
      <c r="B7" s="162"/>
      <c r="C7" s="163"/>
      <c r="D7" s="162"/>
      <c r="E7" s="162"/>
      <c r="F7" s="162"/>
      <c r="G7" s="162"/>
      <c r="H7" s="164"/>
      <c r="I7" s="162"/>
      <c r="J7" s="162"/>
      <c r="K7" s="162"/>
      <c r="L7" s="162"/>
      <c r="M7" s="162"/>
    </row>
    <row r="8" spans="1:13" s="165" customFormat="1" x14ac:dyDescent="0.3">
      <c r="A8" s="162" t="s">
        <v>148</v>
      </c>
      <c r="B8" s="162"/>
      <c r="C8" s="163"/>
      <c r="D8" s="162"/>
      <c r="E8" s="162"/>
      <c r="F8" s="162"/>
      <c r="G8" s="162"/>
      <c r="H8" s="164"/>
      <c r="I8" s="162"/>
      <c r="J8" s="162"/>
      <c r="K8" s="162"/>
      <c r="L8" s="162"/>
      <c r="M8" s="162"/>
    </row>
    <row r="9" spans="1:13" s="165" customFormat="1" x14ac:dyDescent="0.3">
      <c r="A9" s="59" t="s">
        <v>149</v>
      </c>
      <c r="B9" s="162"/>
      <c r="C9" s="163"/>
      <c r="D9" s="162"/>
      <c r="E9" s="162"/>
      <c r="F9" s="162"/>
      <c r="G9" s="162"/>
      <c r="H9" s="164"/>
      <c r="I9" s="162"/>
      <c r="J9" s="162"/>
      <c r="K9" s="162"/>
      <c r="L9" s="162"/>
      <c r="M9" s="162"/>
    </row>
    <row r="10" spans="1:13" s="165" customFormat="1" x14ac:dyDescent="0.3">
      <c r="A10" s="59" t="s">
        <v>150</v>
      </c>
      <c r="B10" s="59"/>
      <c r="C10" s="60"/>
      <c r="D10" s="59"/>
      <c r="E10" s="162"/>
      <c r="F10" s="162"/>
      <c r="G10" s="162"/>
      <c r="H10" s="164"/>
      <c r="I10" s="162"/>
      <c r="J10" s="162"/>
      <c r="K10" s="162"/>
      <c r="L10" s="162"/>
      <c r="M10" s="162"/>
    </row>
    <row r="11" spans="1:13" s="165" customFormat="1" x14ac:dyDescent="0.3">
      <c r="A11" s="162" t="s">
        <v>146</v>
      </c>
      <c r="B11" s="162"/>
      <c r="C11" s="163"/>
      <c r="D11" s="162"/>
      <c r="E11" s="162"/>
      <c r="F11" s="162"/>
      <c r="G11" s="162"/>
      <c r="H11" s="164"/>
      <c r="I11" s="162"/>
      <c r="J11" s="162"/>
      <c r="K11" s="162"/>
      <c r="L11" s="162"/>
      <c r="M11" s="162"/>
    </row>
    <row r="12" spans="1:13" s="165" customFormat="1" x14ac:dyDescent="0.3">
      <c r="A12" s="59" t="s">
        <v>145</v>
      </c>
      <c r="B12" s="162"/>
      <c r="C12" s="163"/>
      <c r="D12" s="162"/>
      <c r="E12" s="162"/>
      <c r="F12" s="162"/>
      <c r="G12" s="162"/>
      <c r="H12" s="164"/>
      <c r="I12" s="162"/>
      <c r="J12" s="162"/>
      <c r="K12" s="162"/>
      <c r="L12" s="162"/>
      <c r="M12" s="162"/>
    </row>
    <row r="13" spans="1:13" s="165" customFormat="1" x14ac:dyDescent="0.3">
      <c r="A13" s="162" t="s">
        <v>147</v>
      </c>
      <c r="B13" s="162"/>
      <c r="C13" s="163"/>
      <c r="D13" s="162"/>
      <c r="E13" s="162"/>
      <c r="F13" s="162"/>
      <c r="G13" s="162"/>
      <c r="H13" s="164"/>
      <c r="I13" s="162"/>
      <c r="J13" s="162"/>
      <c r="K13" s="162"/>
      <c r="L13" s="162"/>
      <c r="M13" s="162"/>
    </row>
    <row r="14" spans="1:13" s="165" customFormat="1" x14ac:dyDescent="0.3">
      <c r="A14" s="59" t="s">
        <v>143</v>
      </c>
      <c r="B14" s="59"/>
      <c r="C14" s="60"/>
      <c r="D14" s="59"/>
      <c r="E14" s="59"/>
      <c r="F14" s="162"/>
      <c r="G14" s="162"/>
      <c r="H14" s="164"/>
      <c r="I14" s="162"/>
      <c r="J14" s="162"/>
      <c r="K14" s="162"/>
      <c r="L14" s="162"/>
      <c r="M14" s="162"/>
    </row>
    <row r="15" spans="1:13" s="165" customFormat="1" x14ac:dyDescent="0.3">
      <c r="A15" s="59" t="s">
        <v>144</v>
      </c>
      <c r="B15" s="59"/>
      <c r="C15" s="60"/>
      <c r="D15" s="59"/>
      <c r="E15" s="59"/>
      <c r="F15" s="162"/>
      <c r="G15" s="162"/>
      <c r="H15" s="164"/>
      <c r="I15" s="162"/>
      <c r="J15" s="162"/>
      <c r="K15" s="162"/>
      <c r="L15" s="162"/>
      <c r="M15" s="162"/>
    </row>
    <row r="16" spans="1:13" s="165" customFormat="1" x14ac:dyDescent="0.3">
      <c r="A16" s="162" t="s">
        <v>153</v>
      </c>
      <c r="B16" s="59"/>
      <c r="C16" s="60"/>
      <c r="D16" s="59"/>
      <c r="E16" s="59"/>
      <c r="F16" s="162"/>
      <c r="G16" s="162"/>
      <c r="H16" s="164"/>
      <c r="I16" s="162"/>
      <c r="J16" s="162"/>
      <c r="K16" s="162"/>
      <c r="L16" s="162"/>
      <c r="M16" s="162"/>
    </row>
    <row r="17" spans="1:42" s="165" customFormat="1" x14ac:dyDescent="0.3">
      <c r="A17" s="162" t="s">
        <v>154</v>
      </c>
      <c r="B17" s="162"/>
      <c r="C17" s="163"/>
      <c r="D17" s="162"/>
      <c r="E17" s="162"/>
      <c r="F17" s="162"/>
      <c r="G17" s="162"/>
      <c r="H17" s="164"/>
      <c r="I17" s="162"/>
      <c r="J17" s="162"/>
      <c r="K17" s="162"/>
      <c r="L17" s="162"/>
      <c r="M17" s="162"/>
    </row>
    <row r="18" spans="1:42" s="165" customFormat="1" x14ac:dyDescent="0.3">
      <c r="A18" s="162" t="s">
        <v>151</v>
      </c>
      <c r="B18" s="162"/>
      <c r="C18" s="163"/>
      <c r="D18" s="162"/>
      <c r="E18" s="162"/>
      <c r="F18" s="162"/>
      <c r="G18" s="162"/>
      <c r="H18" s="164"/>
      <c r="I18" s="162"/>
      <c r="J18" s="162"/>
      <c r="K18" s="162"/>
      <c r="L18" s="162"/>
      <c r="M18" s="162"/>
    </row>
    <row r="19" spans="1:42" s="165" customFormat="1" x14ac:dyDescent="0.3">
      <c r="A19" s="162" t="s">
        <v>155</v>
      </c>
      <c r="B19" s="162"/>
      <c r="C19" s="163"/>
      <c r="D19" s="162"/>
      <c r="E19" s="162"/>
      <c r="F19" s="162"/>
      <c r="G19" s="162"/>
      <c r="H19" s="164"/>
      <c r="I19" s="162"/>
      <c r="J19" s="162"/>
      <c r="K19" s="162"/>
      <c r="L19" s="162"/>
      <c r="M19" s="162"/>
    </row>
    <row r="20" spans="1:42" s="165" customFormat="1" x14ac:dyDescent="0.3">
      <c r="A20" s="162" t="s">
        <v>152</v>
      </c>
      <c r="B20" s="162"/>
      <c r="C20" s="163"/>
      <c r="D20" s="162"/>
      <c r="E20" s="162"/>
      <c r="F20" s="162"/>
      <c r="G20" s="162"/>
      <c r="H20" s="164"/>
      <c r="I20" s="162"/>
      <c r="J20" s="162"/>
      <c r="K20" s="162"/>
      <c r="L20" s="162"/>
      <c r="M20" s="162"/>
    </row>
    <row r="21" spans="1:42" s="286" customFormat="1" x14ac:dyDescent="0.3">
      <c r="A21" s="59" t="s">
        <v>47</v>
      </c>
      <c r="B21" s="59"/>
      <c r="C21" s="60"/>
      <c r="D21" s="59"/>
      <c r="E21" s="59"/>
      <c r="F21" s="59"/>
      <c r="G21" s="59"/>
      <c r="H21" s="57"/>
      <c r="I21" s="59"/>
      <c r="J21" s="59"/>
      <c r="K21" s="59"/>
      <c r="L21" s="59"/>
      <c r="M21" s="59"/>
    </row>
    <row r="22" spans="1:42" s="2" customFormat="1" x14ac:dyDescent="0.35">
      <c r="A22" s="55"/>
      <c r="B22" s="5"/>
      <c r="C22" s="6"/>
      <c r="D22" s="4"/>
      <c r="E22" s="4"/>
      <c r="F22" s="4"/>
      <c r="G22" s="4"/>
    </row>
    <row r="23" spans="1:42" s="167" customFormat="1" ht="18" customHeight="1" x14ac:dyDescent="0.35">
      <c r="A23" s="162"/>
      <c r="B23" s="162"/>
      <c r="C23" s="163"/>
      <c r="D23" s="162"/>
      <c r="E23" s="162"/>
      <c r="F23" s="162"/>
      <c r="G23" s="162"/>
      <c r="H23" s="227"/>
      <c r="I23" s="227"/>
      <c r="J23" s="227"/>
      <c r="K23" s="227"/>
      <c r="L23" s="227"/>
      <c r="M23" s="162"/>
      <c r="N23" s="165"/>
      <c r="O23" s="165"/>
      <c r="P23" s="165"/>
      <c r="Q23" s="165"/>
      <c r="R23" s="166"/>
      <c r="S23" s="166"/>
      <c r="T23" s="166"/>
      <c r="U23" s="166"/>
      <c r="V23" s="166"/>
      <c r="W23" s="166"/>
      <c r="X23" s="166"/>
      <c r="Y23" s="53"/>
      <c r="Z23" s="166"/>
      <c r="AA23" s="166"/>
      <c r="AB23" s="166"/>
      <c r="AC23" s="166"/>
      <c r="AD23" s="166"/>
      <c r="AE23" s="166"/>
      <c r="AF23" s="166"/>
      <c r="AG23" s="166"/>
      <c r="AH23" s="166"/>
      <c r="AI23" s="166"/>
      <c r="AJ23" s="166"/>
      <c r="AK23" s="166"/>
      <c r="AL23" s="166"/>
      <c r="AM23" s="166"/>
      <c r="AN23" s="166"/>
      <c r="AO23" s="166"/>
      <c r="AP23" s="166"/>
    </row>
    <row r="24" spans="1:42" s="167" customFormat="1" ht="18" customHeight="1" x14ac:dyDescent="0.35">
      <c r="A24" s="162"/>
      <c r="B24" s="162"/>
      <c r="C24" s="163"/>
      <c r="D24" s="162"/>
      <c r="E24" s="162"/>
      <c r="F24" s="162"/>
      <c r="G24" s="162"/>
      <c r="H24" s="255" t="s">
        <v>39</v>
      </c>
      <c r="I24" s="255"/>
      <c r="J24" s="255"/>
      <c r="K24" s="255"/>
      <c r="L24" s="255"/>
      <c r="M24" s="162"/>
      <c r="N24" s="165"/>
      <c r="O24" s="165"/>
      <c r="P24" s="165"/>
      <c r="Q24" s="165"/>
      <c r="R24" s="166"/>
      <c r="S24" s="166"/>
      <c r="T24" s="166"/>
      <c r="U24" s="166"/>
      <c r="V24" s="166"/>
      <c r="W24" s="166"/>
      <c r="X24" s="166"/>
      <c r="Y24" s="53"/>
      <c r="Z24" s="166"/>
      <c r="AA24" s="166"/>
      <c r="AB24" s="166"/>
      <c r="AC24" s="166"/>
      <c r="AD24" s="166"/>
      <c r="AE24" s="166"/>
      <c r="AF24" s="166"/>
      <c r="AG24" s="166"/>
      <c r="AH24" s="166"/>
      <c r="AI24" s="166"/>
      <c r="AJ24" s="166"/>
      <c r="AK24" s="166"/>
      <c r="AL24" s="166"/>
      <c r="AM24" s="166"/>
      <c r="AN24" s="166"/>
      <c r="AO24" s="166"/>
      <c r="AP24" s="166"/>
    </row>
    <row r="25" spans="1:42" ht="18" x14ac:dyDescent="0.35">
      <c r="G25" s="263" t="s">
        <v>40</v>
      </c>
      <c r="H25" s="263"/>
      <c r="I25" s="263"/>
      <c r="J25" s="263"/>
      <c r="K25" s="263"/>
      <c r="L25" s="263"/>
      <c r="M25" s="263"/>
    </row>
    <row r="26" spans="1:42" ht="18" x14ac:dyDescent="0.35">
      <c r="A26" s="261" t="s">
        <v>48</v>
      </c>
      <c r="B26" s="261"/>
      <c r="C26" s="168"/>
      <c r="D26" s="168"/>
      <c r="E26" s="262" t="s">
        <v>104</v>
      </c>
      <c r="F26" s="262"/>
      <c r="G26" s="262"/>
      <c r="H26" s="262"/>
      <c r="I26" s="262"/>
      <c r="J26" s="262"/>
      <c r="K26" s="262"/>
      <c r="L26" s="262"/>
      <c r="M26" s="262"/>
      <c r="N26" s="262"/>
      <c r="O26" s="168"/>
      <c r="P26" s="168"/>
      <c r="Q26" s="168"/>
      <c r="R26" s="168"/>
      <c r="S26" s="168"/>
      <c r="T26" s="168"/>
      <c r="U26" s="168"/>
      <c r="V26" s="168"/>
      <c r="W26" s="168"/>
      <c r="X26" s="168"/>
    </row>
    <row r="27" spans="1:42" x14ac:dyDescent="0.35">
      <c r="A27" s="169"/>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42" ht="15" thickBot="1" x14ac:dyDescent="0.4">
      <c r="A28" s="169"/>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42" s="219" customFormat="1" ht="16.2" x14ac:dyDescent="0.25">
      <c r="A29" s="170" t="s">
        <v>104</v>
      </c>
      <c r="B29" s="256" t="s">
        <v>105</v>
      </c>
      <c r="C29" s="257"/>
      <c r="D29" s="257"/>
      <c r="E29" s="257"/>
      <c r="F29" s="257"/>
      <c r="G29" s="257"/>
      <c r="H29" s="257"/>
      <c r="I29" s="257"/>
      <c r="J29" s="257"/>
      <c r="K29" s="257"/>
      <c r="L29" s="257"/>
      <c r="M29" s="257"/>
      <c r="N29" s="258"/>
      <c r="O29" s="259" t="s">
        <v>106</v>
      </c>
      <c r="P29" s="260"/>
      <c r="Q29" s="260"/>
      <c r="R29" s="260"/>
      <c r="S29" s="260"/>
      <c r="T29" s="260"/>
      <c r="U29" s="260"/>
      <c r="V29" s="260"/>
      <c r="W29" s="260"/>
      <c r="X29" s="260"/>
      <c r="Y29" s="218" t="s">
        <v>107</v>
      </c>
    </row>
    <row r="30" spans="1:42" ht="15" thickBot="1" x14ac:dyDescent="0.4">
      <c r="A30" s="171" t="s">
        <v>108</v>
      </c>
      <c r="B30" s="172">
        <v>1</v>
      </c>
      <c r="C30" s="173">
        <v>2</v>
      </c>
      <c r="D30" s="174">
        <v>3</v>
      </c>
      <c r="E30" s="173">
        <v>4</v>
      </c>
      <c r="F30" s="173">
        <v>5</v>
      </c>
      <c r="G30" s="175">
        <v>6</v>
      </c>
      <c r="H30" s="175">
        <v>7</v>
      </c>
      <c r="I30" s="175">
        <v>8</v>
      </c>
      <c r="J30" s="173">
        <v>9</v>
      </c>
      <c r="K30" s="173">
        <v>10</v>
      </c>
      <c r="L30" s="173">
        <v>11</v>
      </c>
      <c r="M30" s="173">
        <v>12</v>
      </c>
      <c r="N30" s="176" t="s">
        <v>109</v>
      </c>
      <c r="O30" s="177">
        <v>1</v>
      </c>
      <c r="P30" s="173">
        <v>2</v>
      </c>
      <c r="Q30" s="173">
        <v>3</v>
      </c>
      <c r="R30" s="173">
        <v>4</v>
      </c>
      <c r="S30" s="173">
        <v>5</v>
      </c>
      <c r="T30" s="173">
        <v>6</v>
      </c>
      <c r="U30" s="173">
        <v>7</v>
      </c>
      <c r="V30" s="173" t="s">
        <v>110</v>
      </c>
      <c r="W30" s="173" t="s">
        <v>111</v>
      </c>
      <c r="X30" s="178" t="s">
        <v>109</v>
      </c>
      <c r="Y30" s="178"/>
    </row>
    <row r="31" spans="1:42" ht="15" thickBot="1" x14ac:dyDescent="0.4">
      <c r="A31" s="179" t="s">
        <v>129</v>
      </c>
      <c r="B31" s="180">
        <v>0</v>
      </c>
      <c r="C31" s="180">
        <v>0</v>
      </c>
      <c r="D31" s="180">
        <v>0</v>
      </c>
      <c r="E31" s="180">
        <v>0</v>
      </c>
      <c r="F31" s="180">
        <v>0</v>
      </c>
      <c r="G31" s="180">
        <v>0</v>
      </c>
      <c r="H31" s="180">
        <v>0</v>
      </c>
      <c r="I31" s="180">
        <v>0</v>
      </c>
      <c r="J31" s="180">
        <v>0</v>
      </c>
      <c r="K31" s="180">
        <v>0</v>
      </c>
      <c r="L31" s="180">
        <v>0</v>
      </c>
      <c r="M31" s="180">
        <v>0</v>
      </c>
      <c r="N31" s="181">
        <f>SUM(B31:M31)</f>
        <v>0</v>
      </c>
      <c r="O31" s="182">
        <v>0</v>
      </c>
      <c r="P31" s="180">
        <v>0</v>
      </c>
      <c r="Q31" s="180">
        <v>0</v>
      </c>
      <c r="R31" s="180">
        <v>0</v>
      </c>
      <c r="S31" s="180">
        <v>0</v>
      </c>
      <c r="T31" s="180">
        <v>0</v>
      </c>
      <c r="U31" s="180">
        <v>0</v>
      </c>
      <c r="V31" s="180">
        <f>SUM(O31:U31)</f>
        <v>0</v>
      </c>
      <c r="W31" s="180">
        <f t="shared" ref="W31:Y31" si="0">SUM(W33+W34)</f>
        <v>0</v>
      </c>
      <c r="X31" s="180">
        <f>V31+W31</f>
        <v>0</v>
      </c>
      <c r="Y31" s="180">
        <f t="shared" si="0"/>
        <v>0</v>
      </c>
    </row>
    <row r="32" spans="1:42" ht="15" thickBot="1" x14ac:dyDescent="0.4">
      <c r="A32" s="183" t="s">
        <v>130</v>
      </c>
      <c r="B32" s="184"/>
      <c r="C32" s="185"/>
      <c r="D32" s="186">
        <v>0</v>
      </c>
      <c r="E32" s="186">
        <v>0</v>
      </c>
      <c r="F32" s="186">
        <v>0</v>
      </c>
      <c r="G32" s="186">
        <v>0</v>
      </c>
      <c r="H32" s="186">
        <v>0</v>
      </c>
      <c r="I32" s="186">
        <v>0</v>
      </c>
      <c r="J32" s="186">
        <v>0</v>
      </c>
      <c r="K32" s="186">
        <v>0</v>
      </c>
      <c r="L32" s="186">
        <v>0</v>
      </c>
      <c r="M32" s="186">
        <v>0</v>
      </c>
      <c r="N32" s="187">
        <f t="shared" ref="N32:N56" si="1">SUM(B32:M32)</f>
        <v>0</v>
      </c>
      <c r="O32" s="188"/>
      <c r="P32" s="185"/>
      <c r="Q32" s="185"/>
      <c r="R32" s="185"/>
      <c r="S32" s="185"/>
      <c r="T32" s="185"/>
      <c r="U32" s="185"/>
      <c r="V32" s="189">
        <f t="shared" ref="V32:V56" si="2">SUM(O32:U32)</f>
        <v>0</v>
      </c>
      <c r="W32" s="190"/>
      <c r="X32" s="189">
        <f t="shared" ref="X32:X56" si="3">V32+W32</f>
        <v>0</v>
      </c>
      <c r="Y32" s="220"/>
    </row>
    <row r="33" spans="1:25" ht="29.4" thickBot="1" x14ac:dyDescent="0.4">
      <c r="A33" s="191" t="s">
        <v>112</v>
      </c>
      <c r="B33" s="184"/>
      <c r="C33" s="185"/>
      <c r="D33" s="185">
        <f>80*D32</f>
        <v>0</v>
      </c>
      <c r="E33" s="185">
        <f t="shared" ref="E33:M33" si="4">80*E32</f>
        <v>0</v>
      </c>
      <c r="F33" s="185">
        <f t="shared" si="4"/>
        <v>0</v>
      </c>
      <c r="G33" s="185">
        <f t="shared" si="4"/>
        <v>0</v>
      </c>
      <c r="H33" s="185">
        <f t="shared" si="4"/>
        <v>0</v>
      </c>
      <c r="I33" s="185">
        <f t="shared" si="4"/>
        <v>0</v>
      </c>
      <c r="J33" s="185">
        <f t="shared" si="4"/>
        <v>0</v>
      </c>
      <c r="K33" s="185">
        <f t="shared" si="4"/>
        <v>0</v>
      </c>
      <c r="L33" s="185">
        <v>0</v>
      </c>
      <c r="M33" s="185">
        <f t="shared" si="4"/>
        <v>0</v>
      </c>
      <c r="N33" s="187">
        <f t="shared" si="1"/>
        <v>0</v>
      </c>
      <c r="O33" s="188"/>
      <c r="P33" s="185"/>
      <c r="Q33" s="185"/>
      <c r="R33" s="185"/>
      <c r="S33" s="185"/>
      <c r="T33" s="185"/>
      <c r="U33" s="185"/>
      <c r="V33" s="189">
        <f t="shared" si="2"/>
        <v>0</v>
      </c>
      <c r="W33" s="190"/>
      <c r="X33" s="189">
        <f t="shared" si="3"/>
        <v>0</v>
      </c>
      <c r="Y33" s="220"/>
    </row>
    <row r="34" spans="1:25" ht="15" thickBot="1" x14ac:dyDescent="0.4">
      <c r="A34" s="192" t="s">
        <v>113</v>
      </c>
      <c r="B34" s="193">
        <v>0</v>
      </c>
      <c r="C34" s="193">
        <v>0</v>
      </c>
      <c r="D34" s="193">
        <v>0</v>
      </c>
      <c r="E34" s="193">
        <v>0</v>
      </c>
      <c r="F34" s="193">
        <v>0</v>
      </c>
      <c r="G34" s="193">
        <v>0</v>
      </c>
      <c r="H34" s="193">
        <v>0</v>
      </c>
      <c r="I34" s="193">
        <v>0</v>
      </c>
      <c r="J34" s="193">
        <v>0</v>
      </c>
      <c r="K34" s="193">
        <v>0</v>
      </c>
      <c r="L34" s="193">
        <v>0</v>
      </c>
      <c r="M34" s="193">
        <v>0</v>
      </c>
      <c r="N34" s="187">
        <f t="shared" si="1"/>
        <v>0</v>
      </c>
      <c r="O34" s="193">
        <v>0</v>
      </c>
      <c r="P34" s="193">
        <v>0</v>
      </c>
      <c r="Q34" s="193">
        <v>0</v>
      </c>
      <c r="R34" s="193">
        <v>0</v>
      </c>
      <c r="S34" s="193">
        <v>0</v>
      </c>
      <c r="T34" s="193">
        <v>0</v>
      </c>
      <c r="U34" s="193">
        <v>0</v>
      </c>
      <c r="V34" s="189">
        <f t="shared" si="2"/>
        <v>0</v>
      </c>
      <c r="W34" s="193">
        <f t="shared" ref="W34" si="5">W35+W40</f>
        <v>0</v>
      </c>
      <c r="X34" s="189">
        <f t="shared" si="3"/>
        <v>0</v>
      </c>
      <c r="Y34" s="221"/>
    </row>
    <row r="35" spans="1:25" ht="15" thickBot="1" x14ac:dyDescent="0.4">
      <c r="A35" s="179" t="s">
        <v>131</v>
      </c>
      <c r="B35" s="194">
        <v>0</v>
      </c>
      <c r="C35" s="194">
        <v>0</v>
      </c>
      <c r="D35" s="194">
        <v>0</v>
      </c>
      <c r="E35" s="194">
        <v>0</v>
      </c>
      <c r="F35" s="194">
        <v>0</v>
      </c>
      <c r="G35" s="194">
        <v>0</v>
      </c>
      <c r="H35" s="194">
        <v>0</v>
      </c>
      <c r="I35" s="194">
        <v>0</v>
      </c>
      <c r="J35" s="194">
        <v>0</v>
      </c>
      <c r="K35" s="194">
        <f t="shared" ref="K35:W35" si="6">K37+K38</f>
        <v>0</v>
      </c>
      <c r="L35" s="194">
        <f t="shared" si="6"/>
        <v>0</v>
      </c>
      <c r="M35" s="194">
        <f t="shared" si="6"/>
        <v>0</v>
      </c>
      <c r="N35" s="181">
        <f t="shared" si="1"/>
        <v>0</v>
      </c>
      <c r="O35" s="194">
        <f t="shared" si="6"/>
        <v>0</v>
      </c>
      <c r="P35" s="194">
        <f t="shared" si="6"/>
        <v>0</v>
      </c>
      <c r="Q35" s="194">
        <f t="shared" si="6"/>
        <v>0</v>
      </c>
      <c r="R35" s="194">
        <f t="shared" si="6"/>
        <v>0</v>
      </c>
      <c r="S35" s="194">
        <f t="shared" si="6"/>
        <v>0</v>
      </c>
      <c r="T35" s="194">
        <f t="shared" si="6"/>
        <v>0</v>
      </c>
      <c r="U35" s="194">
        <f t="shared" si="6"/>
        <v>0</v>
      </c>
      <c r="V35" s="180">
        <f t="shared" si="2"/>
        <v>0</v>
      </c>
      <c r="W35" s="194">
        <f t="shared" si="6"/>
        <v>0</v>
      </c>
      <c r="X35" s="180">
        <f t="shared" si="3"/>
        <v>0</v>
      </c>
      <c r="Y35" s="222"/>
    </row>
    <row r="36" spans="1:25" ht="15" thickBot="1" x14ac:dyDescent="0.4">
      <c r="A36" s="183" t="s">
        <v>114</v>
      </c>
      <c r="B36" s="184"/>
      <c r="C36" s="185"/>
      <c r="D36" s="185"/>
      <c r="E36" s="185"/>
      <c r="F36" s="185"/>
      <c r="G36" s="185"/>
      <c r="H36" s="185"/>
      <c r="I36" s="185"/>
      <c r="J36" s="185"/>
      <c r="K36" s="185"/>
      <c r="L36" s="185"/>
      <c r="M36" s="185"/>
      <c r="N36" s="187">
        <f t="shared" si="1"/>
        <v>0</v>
      </c>
      <c r="O36" s="188"/>
      <c r="P36" s="185"/>
      <c r="Q36" s="185"/>
      <c r="R36" s="185"/>
      <c r="S36" s="185"/>
      <c r="T36" s="185"/>
      <c r="U36" s="185"/>
      <c r="V36" s="189">
        <f t="shared" si="2"/>
        <v>0</v>
      </c>
      <c r="W36" s="190"/>
      <c r="X36" s="189">
        <f t="shared" si="3"/>
        <v>0</v>
      </c>
      <c r="Y36" s="220"/>
    </row>
    <row r="37" spans="1:25" ht="58.2" thickBot="1" x14ac:dyDescent="0.4">
      <c r="A37" s="191" t="s">
        <v>115</v>
      </c>
      <c r="B37" s="184">
        <v>0</v>
      </c>
      <c r="C37" s="185">
        <v>0</v>
      </c>
      <c r="D37" s="185">
        <v>0</v>
      </c>
      <c r="E37" s="185"/>
      <c r="F37" s="185"/>
      <c r="G37" s="185"/>
      <c r="H37" s="185"/>
      <c r="I37" s="185"/>
      <c r="J37" s="185"/>
      <c r="K37" s="185"/>
      <c r="L37" s="185"/>
      <c r="M37" s="185"/>
      <c r="N37" s="187">
        <f t="shared" si="1"/>
        <v>0</v>
      </c>
      <c r="O37" s="188"/>
      <c r="P37" s="185"/>
      <c r="Q37" s="185"/>
      <c r="R37" s="185"/>
      <c r="S37" s="185"/>
      <c r="T37" s="185"/>
      <c r="U37" s="185"/>
      <c r="V37" s="189">
        <f t="shared" si="2"/>
        <v>0</v>
      </c>
      <c r="W37" s="190"/>
      <c r="X37" s="189">
        <f t="shared" si="3"/>
        <v>0</v>
      </c>
      <c r="Y37" s="220"/>
    </row>
    <row r="38" spans="1:25" ht="15" thickBot="1" x14ac:dyDescent="0.4">
      <c r="A38" s="191" t="s">
        <v>116</v>
      </c>
      <c r="B38" s="184">
        <v>0</v>
      </c>
      <c r="C38" s="185">
        <v>0</v>
      </c>
      <c r="D38" s="185">
        <v>0</v>
      </c>
      <c r="E38" s="185">
        <v>0</v>
      </c>
      <c r="F38" s="185">
        <v>0</v>
      </c>
      <c r="G38" s="185">
        <v>0</v>
      </c>
      <c r="H38" s="185">
        <v>0</v>
      </c>
      <c r="I38" s="185">
        <v>0</v>
      </c>
      <c r="J38" s="185">
        <v>0</v>
      </c>
      <c r="K38" s="185"/>
      <c r="L38" s="185"/>
      <c r="M38" s="185"/>
      <c r="N38" s="187">
        <f t="shared" si="1"/>
        <v>0</v>
      </c>
      <c r="O38" s="188"/>
      <c r="P38" s="185"/>
      <c r="Q38" s="185"/>
      <c r="R38" s="185"/>
      <c r="S38" s="185"/>
      <c r="T38" s="185"/>
      <c r="U38" s="185"/>
      <c r="V38" s="189">
        <f t="shared" si="2"/>
        <v>0</v>
      </c>
      <c r="W38" s="190"/>
      <c r="X38" s="189">
        <f t="shared" si="3"/>
        <v>0</v>
      </c>
      <c r="Y38" s="220"/>
    </row>
    <row r="39" spans="1:25" ht="15" thickBot="1" x14ac:dyDescent="0.4">
      <c r="A39" s="195" t="s">
        <v>117</v>
      </c>
      <c r="B39" s="196">
        <f>B31-B35</f>
        <v>0</v>
      </c>
      <c r="C39" s="196">
        <f t="shared" ref="C39:W39" si="7">C31-C35</f>
        <v>0</v>
      </c>
      <c r="D39" s="196">
        <f t="shared" si="7"/>
        <v>0</v>
      </c>
      <c r="E39" s="196">
        <f t="shared" si="7"/>
        <v>0</v>
      </c>
      <c r="F39" s="196">
        <f t="shared" si="7"/>
        <v>0</v>
      </c>
      <c r="G39" s="196">
        <f t="shared" si="7"/>
        <v>0</v>
      </c>
      <c r="H39" s="196">
        <f t="shared" si="7"/>
        <v>0</v>
      </c>
      <c r="I39" s="196">
        <f t="shared" si="7"/>
        <v>0</v>
      </c>
      <c r="J39" s="196">
        <f t="shared" si="7"/>
        <v>0</v>
      </c>
      <c r="K39" s="196">
        <f t="shared" si="7"/>
        <v>0</v>
      </c>
      <c r="L39" s="196">
        <f t="shared" si="7"/>
        <v>0</v>
      </c>
      <c r="M39" s="196">
        <f t="shared" si="7"/>
        <v>0</v>
      </c>
      <c r="N39" s="181">
        <f t="shared" si="1"/>
        <v>0</v>
      </c>
      <c r="O39" s="196">
        <f t="shared" si="7"/>
        <v>0</v>
      </c>
      <c r="P39" s="196">
        <f t="shared" si="7"/>
        <v>0</v>
      </c>
      <c r="Q39" s="196">
        <f t="shared" si="7"/>
        <v>0</v>
      </c>
      <c r="R39" s="196">
        <f t="shared" si="7"/>
        <v>0</v>
      </c>
      <c r="S39" s="196">
        <f t="shared" si="7"/>
        <v>0</v>
      </c>
      <c r="T39" s="196">
        <f t="shared" si="7"/>
        <v>0</v>
      </c>
      <c r="U39" s="196">
        <f t="shared" si="7"/>
        <v>0</v>
      </c>
      <c r="V39" s="180">
        <f t="shared" si="2"/>
        <v>0</v>
      </c>
      <c r="W39" s="196">
        <f t="shared" si="7"/>
        <v>0</v>
      </c>
      <c r="X39" s="180">
        <f t="shared" si="3"/>
        <v>0</v>
      </c>
      <c r="Y39" s="223"/>
    </row>
    <row r="40" spans="1:25" ht="15" thickBot="1" x14ac:dyDescent="0.4">
      <c r="A40" s="179" t="s">
        <v>132</v>
      </c>
      <c r="B40" s="194">
        <v>0</v>
      </c>
      <c r="C40" s="194">
        <v>0</v>
      </c>
      <c r="D40" s="194">
        <v>0</v>
      </c>
      <c r="E40" s="194">
        <v>0</v>
      </c>
      <c r="F40" s="194">
        <v>0</v>
      </c>
      <c r="G40" s="194">
        <v>0</v>
      </c>
      <c r="H40" s="194">
        <v>0</v>
      </c>
      <c r="I40" s="194">
        <v>0</v>
      </c>
      <c r="J40" s="194">
        <v>0</v>
      </c>
      <c r="K40" s="194">
        <v>0</v>
      </c>
      <c r="L40" s="194">
        <v>0</v>
      </c>
      <c r="M40" s="194">
        <v>0</v>
      </c>
      <c r="N40" s="181">
        <f t="shared" si="1"/>
        <v>0</v>
      </c>
      <c r="O40" s="194">
        <v>0</v>
      </c>
      <c r="P40" s="194">
        <v>0</v>
      </c>
      <c r="Q40" s="194">
        <v>0</v>
      </c>
      <c r="R40" s="194">
        <v>0</v>
      </c>
      <c r="S40" s="194">
        <v>0</v>
      </c>
      <c r="T40" s="194">
        <v>0</v>
      </c>
      <c r="U40" s="194">
        <v>0</v>
      </c>
      <c r="V40" s="180">
        <f t="shared" si="2"/>
        <v>0</v>
      </c>
      <c r="W40" s="194">
        <f>SUM(W41:W52)</f>
        <v>0</v>
      </c>
      <c r="X40" s="194">
        <v>0</v>
      </c>
      <c r="Y40" s="194">
        <f>SUM(Y41:Y52)</f>
        <v>0</v>
      </c>
    </row>
    <row r="41" spans="1:25" ht="29.4" thickBot="1" x14ac:dyDescent="0.4">
      <c r="A41" s="191" t="s">
        <v>136</v>
      </c>
      <c r="B41" s="184">
        <v>0</v>
      </c>
      <c r="C41" s="185">
        <v>0</v>
      </c>
      <c r="D41" s="185"/>
      <c r="E41" s="185"/>
      <c r="F41" s="185"/>
      <c r="G41" s="185"/>
      <c r="H41" s="185"/>
      <c r="I41" s="185"/>
      <c r="J41" s="185"/>
      <c r="K41" s="185"/>
      <c r="L41" s="185"/>
      <c r="M41" s="185"/>
      <c r="N41" s="187">
        <v>0</v>
      </c>
      <c r="O41" s="188"/>
      <c r="P41" s="185"/>
      <c r="Q41" s="185"/>
      <c r="R41" s="185"/>
      <c r="S41" s="185"/>
      <c r="T41" s="185"/>
      <c r="U41" s="185"/>
      <c r="V41" s="189">
        <f t="shared" si="2"/>
        <v>0</v>
      </c>
      <c r="W41" s="190"/>
      <c r="X41" s="189">
        <f t="shared" si="3"/>
        <v>0</v>
      </c>
      <c r="Y41" s="220"/>
    </row>
    <row r="42" spans="1:25" ht="58.2" thickBot="1" x14ac:dyDescent="0.4">
      <c r="A42" s="191" t="s">
        <v>137</v>
      </c>
      <c r="B42" s="184">
        <v>0</v>
      </c>
      <c r="C42" s="185">
        <v>0</v>
      </c>
      <c r="D42" s="185"/>
      <c r="E42" s="185"/>
      <c r="F42" s="185"/>
      <c r="G42" s="185"/>
      <c r="H42" s="185"/>
      <c r="I42" s="185"/>
      <c r="J42" s="185"/>
      <c r="K42" s="185"/>
      <c r="L42" s="185"/>
      <c r="M42" s="185"/>
      <c r="N42" s="187">
        <f t="shared" si="1"/>
        <v>0</v>
      </c>
      <c r="O42" s="188"/>
      <c r="P42" s="185"/>
      <c r="Q42" s="185"/>
      <c r="R42" s="185"/>
      <c r="S42" s="185"/>
      <c r="T42" s="185"/>
      <c r="U42" s="185"/>
      <c r="V42" s="189">
        <f t="shared" si="2"/>
        <v>0</v>
      </c>
      <c r="W42" s="190"/>
      <c r="X42" s="189">
        <f t="shared" si="3"/>
        <v>0</v>
      </c>
      <c r="Y42" s="220"/>
    </row>
    <row r="43" spans="1:25" ht="15" thickBot="1" x14ac:dyDescent="0.4">
      <c r="A43" s="191" t="s">
        <v>138</v>
      </c>
      <c r="B43" s="184">
        <v>0</v>
      </c>
      <c r="C43" s="185">
        <v>0</v>
      </c>
      <c r="D43" s="185">
        <f>C43</f>
        <v>0</v>
      </c>
      <c r="E43" s="185">
        <f t="shared" ref="E43:M43" si="8">D43</f>
        <v>0</v>
      </c>
      <c r="F43" s="185">
        <f t="shared" si="8"/>
        <v>0</v>
      </c>
      <c r="G43" s="185">
        <f t="shared" si="8"/>
        <v>0</v>
      </c>
      <c r="H43" s="185">
        <f t="shared" si="8"/>
        <v>0</v>
      </c>
      <c r="I43" s="185">
        <f t="shared" si="8"/>
        <v>0</v>
      </c>
      <c r="J43" s="185">
        <f t="shared" si="8"/>
        <v>0</v>
      </c>
      <c r="K43" s="185">
        <f t="shared" si="8"/>
        <v>0</v>
      </c>
      <c r="L43" s="185">
        <f t="shared" si="8"/>
        <v>0</v>
      </c>
      <c r="M43" s="185">
        <f t="shared" si="8"/>
        <v>0</v>
      </c>
      <c r="N43" s="187">
        <f t="shared" si="1"/>
        <v>0</v>
      </c>
      <c r="O43" s="188">
        <f>C43</f>
        <v>0</v>
      </c>
      <c r="P43" s="185">
        <f>O43</f>
        <v>0</v>
      </c>
      <c r="Q43" s="185">
        <f t="shared" ref="Q43:U43" si="9">P43</f>
        <v>0</v>
      </c>
      <c r="R43" s="185">
        <f t="shared" si="9"/>
        <v>0</v>
      </c>
      <c r="S43" s="185">
        <f t="shared" si="9"/>
        <v>0</v>
      </c>
      <c r="T43" s="185">
        <f t="shared" si="9"/>
        <v>0</v>
      </c>
      <c r="U43" s="185">
        <f t="shared" si="9"/>
        <v>0</v>
      </c>
      <c r="V43" s="189">
        <f t="shared" si="2"/>
        <v>0</v>
      </c>
      <c r="W43" s="190"/>
      <c r="X43" s="189">
        <f t="shared" si="3"/>
        <v>0</v>
      </c>
      <c r="Y43" s="220"/>
    </row>
    <row r="44" spans="1:25" ht="15" thickBot="1" x14ac:dyDescent="0.4">
      <c r="A44" s="191" t="s">
        <v>127</v>
      </c>
      <c r="B44" s="184">
        <v>0</v>
      </c>
      <c r="C44" s="185">
        <f>B44</f>
        <v>0</v>
      </c>
      <c r="D44" s="185">
        <f t="shared" ref="D44:M45" si="10">C44</f>
        <v>0</v>
      </c>
      <c r="E44" s="185">
        <f t="shared" si="10"/>
        <v>0</v>
      </c>
      <c r="F44" s="185">
        <f t="shared" si="10"/>
        <v>0</v>
      </c>
      <c r="G44" s="185">
        <f t="shared" si="10"/>
        <v>0</v>
      </c>
      <c r="H44" s="185">
        <f t="shared" si="10"/>
        <v>0</v>
      </c>
      <c r="I44" s="185">
        <f t="shared" si="10"/>
        <v>0</v>
      </c>
      <c r="J44" s="185">
        <f t="shared" si="10"/>
        <v>0</v>
      </c>
      <c r="K44" s="185">
        <f t="shared" si="10"/>
        <v>0</v>
      </c>
      <c r="L44" s="185">
        <f t="shared" si="10"/>
        <v>0</v>
      </c>
      <c r="M44" s="185">
        <f t="shared" si="10"/>
        <v>0</v>
      </c>
      <c r="N44" s="187">
        <f t="shared" si="1"/>
        <v>0</v>
      </c>
      <c r="O44" s="188"/>
      <c r="P44" s="185"/>
      <c r="Q44" s="185"/>
      <c r="R44" s="185"/>
      <c r="S44" s="185"/>
      <c r="T44" s="185"/>
      <c r="U44" s="185"/>
      <c r="V44" s="189">
        <f t="shared" si="2"/>
        <v>0</v>
      </c>
      <c r="W44" s="190"/>
      <c r="X44" s="189">
        <f t="shared" si="3"/>
        <v>0</v>
      </c>
      <c r="Y44" s="220"/>
    </row>
    <row r="45" spans="1:25" ht="29.4" thickBot="1" x14ac:dyDescent="0.4">
      <c r="A45" s="191" t="s">
        <v>140</v>
      </c>
      <c r="B45" s="197">
        <v>0</v>
      </c>
      <c r="C45" s="198">
        <v>0</v>
      </c>
      <c r="D45" s="198">
        <f>C45</f>
        <v>0</v>
      </c>
      <c r="E45" s="198">
        <f t="shared" si="10"/>
        <v>0</v>
      </c>
      <c r="F45" s="198">
        <f t="shared" si="10"/>
        <v>0</v>
      </c>
      <c r="G45" s="198">
        <f t="shared" si="10"/>
        <v>0</v>
      </c>
      <c r="H45" s="198">
        <f t="shared" si="10"/>
        <v>0</v>
      </c>
      <c r="I45" s="198">
        <v>0</v>
      </c>
      <c r="J45" s="198">
        <v>0</v>
      </c>
      <c r="K45" s="198">
        <v>0</v>
      </c>
      <c r="L45" s="198">
        <v>0</v>
      </c>
      <c r="M45" s="198">
        <v>0</v>
      </c>
      <c r="N45" s="199">
        <v>0</v>
      </c>
      <c r="O45" s="200">
        <v>0</v>
      </c>
      <c r="P45" s="198">
        <v>0</v>
      </c>
      <c r="Q45" s="198">
        <v>0</v>
      </c>
      <c r="R45" s="198">
        <v>0</v>
      </c>
      <c r="S45" s="198">
        <v>0</v>
      </c>
      <c r="T45" s="198">
        <v>0</v>
      </c>
      <c r="U45" s="198">
        <v>0</v>
      </c>
      <c r="V45" s="189">
        <v>0</v>
      </c>
      <c r="W45" s="190"/>
      <c r="X45" s="189">
        <f t="shared" si="3"/>
        <v>0</v>
      </c>
      <c r="Y45" s="220"/>
    </row>
    <row r="46" spans="1:25" ht="15" thickBot="1" x14ac:dyDescent="0.4">
      <c r="A46" s="191" t="s">
        <v>128</v>
      </c>
      <c r="B46" s="184">
        <v>0</v>
      </c>
      <c r="C46" s="185">
        <f>B46</f>
        <v>0</v>
      </c>
      <c r="D46" s="185">
        <f t="shared" ref="D46:M46" si="11">C46</f>
        <v>0</v>
      </c>
      <c r="E46" s="185">
        <f t="shared" si="11"/>
        <v>0</v>
      </c>
      <c r="F46" s="185">
        <f t="shared" si="11"/>
        <v>0</v>
      </c>
      <c r="G46" s="185">
        <f t="shared" si="11"/>
        <v>0</v>
      </c>
      <c r="H46" s="185">
        <f t="shared" si="11"/>
        <v>0</v>
      </c>
      <c r="I46" s="185">
        <f t="shared" si="11"/>
        <v>0</v>
      </c>
      <c r="J46" s="185">
        <f t="shared" si="11"/>
        <v>0</v>
      </c>
      <c r="K46" s="185">
        <f t="shared" si="11"/>
        <v>0</v>
      </c>
      <c r="L46" s="185">
        <f t="shared" si="11"/>
        <v>0</v>
      </c>
      <c r="M46" s="185">
        <f t="shared" si="11"/>
        <v>0</v>
      </c>
      <c r="N46" s="187">
        <f t="shared" si="1"/>
        <v>0</v>
      </c>
      <c r="O46" s="188"/>
      <c r="P46" s="185"/>
      <c r="Q46" s="185"/>
      <c r="R46" s="185"/>
      <c r="S46" s="185"/>
      <c r="T46" s="185"/>
      <c r="U46" s="185"/>
      <c r="V46" s="189">
        <f t="shared" si="2"/>
        <v>0</v>
      </c>
      <c r="W46" s="190"/>
      <c r="X46" s="189">
        <f t="shared" si="3"/>
        <v>0</v>
      </c>
      <c r="Y46" s="220"/>
    </row>
    <row r="47" spans="1:25" ht="43.8" thickBot="1" x14ac:dyDescent="0.4">
      <c r="A47" s="191" t="s">
        <v>139</v>
      </c>
      <c r="B47" s="184">
        <v>0</v>
      </c>
      <c r="C47" s="185">
        <v>0</v>
      </c>
      <c r="D47" s="185"/>
      <c r="E47" s="185"/>
      <c r="F47" s="185"/>
      <c r="G47" s="185"/>
      <c r="H47" s="185"/>
      <c r="I47" s="185"/>
      <c r="J47" s="185"/>
      <c r="K47" s="185"/>
      <c r="L47" s="185"/>
      <c r="M47" s="185"/>
      <c r="N47" s="187">
        <f t="shared" si="1"/>
        <v>0</v>
      </c>
      <c r="O47" s="188"/>
      <c r="P47" s="185"/>
      <c r="Q47" s="185"/>
      <c r="R47" s="185"/>
      <c r="S47" s="185"/>
      <c r="T47" s="185"/>
      <c r="U47" s="185"/>
      <c r="V47" s="189">
        <f t="shared" si="2"/>
        <v>0</v>
      </c>
      <c r="W47" s="190"/>
      <c r="X47" s="189">
        <f t="shared" si="3"/>
        <v>0</v>
      </c>
      <c r="Y47" s="220"/>
    </row>
    <row r="48" spans="1:25" ht="15" thickBot="1" x14ac:dyDescent="0.4">
      <c r="A48" s="201" t="s">
        <v>118</v>
      </c>
      <c r="B48" s="202">
        <v>0</v>
      </c>
      <c r="C48" s="203"/>
      <c r="D48" s="203"/>
      <c r="E48" s="203"/>
      <c r="F48" s="203"/>
      <c r="G48" s="203"/>
      <c r="H48" s="203"/>
      <c r="I48" s="203"/>
      <c r="J48" s="203"/>
      <c r="K48" s="203"/>
      <c r="L48" s="203"/>
      <c r="M48" s="203"/>
      <c r="N48" s="187"/>
      <c r="O48" s="204"/>
      <c r="P48" s="203"/>
      <c r="Q48" s="203"/>
      <c r="R48" s="203"/>
      <c r="S48" s="203"/>
      <c r="T48" s="203"/>
      <c r="U48" s="203"/>
      <c r="V48" s="189"/>
      <c r="W48" s="205"/>
      <c r="X48" s="189"/>
      <c r="Y48" s="224"/>
    </row>
    <row r="49" spans="1:25" ht="15" thickBot="1" x14ac:dyDescent="0.4">
      <c r="A49" s="201" t="s">
        <v>119</v>
      </c>
      <c r="B49" s="202"/>
      <c r="C49" s="203"/>
      <c r="D49" s="203"/>
      <c r="E49" s="203"/>
      <c r="F49" s="203"/>
      <c r="G49" s="203"/>
      <c r="H49" s="203"/>
      <c r="I49" s="203"/>
      <c r="J49" s="203"/>
      <c r="K49" s="203"/>
      <c r="L49" s="203"/>
      <c r="M49" s="203"/>
      <c r="N49" s="187"/>
      <c r="O49" s="204"/>
      <c r="P49" s="203"/>
      <c r="Q49" s="203"/>
      <c r="R49" s="203"/>
      <c r="S49" s="203"/>
      <c r="T49" s="203"/>
      <c r="U49" s="203"/>
      <c r="V49" s="189"/>
      <c r="W49" s="205"/>
      <c r="X49" s="189"/>
      <c r="Y49" s="224"/>
    </row>
    <row r="50" spans="1:25" ht="43.8" thickBot="1" x14ac:dyDescent="0.4">
      <c r="A50" s="201" t="s">
        <v>120</v>
      </c>
      <c r="B50" s="202"/>
      <c r="C50" s="203"/>
      <c r="D50" s="203"/>
      <c r="E50" s="203"/>
      <c r="F50" s="203"/>
      <c r="G50" s="203"/>
      <c r="H50" s="203"/>
      <c r="I50" s="203"/>
      <c r="J50" s="203"/>
      <c r="K50" s="203"/>
      <c r="L50" s="203"/>
      <c r="M50" s="203"/>
      <c r="N50" s="187"/>
      <c r="O50" s="204"/>
      <c r="P50" s="203"/>
      <c r="Q50" s="203"/>
      <c r="R50" s="203"/>
      <c r="S50" s="203"/>
      <c r="T50" s="203"/>
      <c r="U50" s="203"/>
      <c r="V50" s="189"/>
      <c r="W50" s="205"/>
      <c r="X50" s="189"/>
      <c r="Y50" s="224"/>
    </row>
    <row r="51" spans="1:25" ht="15" thickBot="1" x14ac:dyDescent="0.4">
      <c r="A51" s="201" t="s">
        <v>121</v>
      </c>
      <c r="B51" s="202"/>
      <c r="C51" s="203"/>
      <c r="D51" s="203"/>
      <c r="E51" s="203"/>
      <c r="F51" s="203"/>
      <c r="G51" s="203"/>
      <c r="H51" s="203"/>
      <c r="I51" s="203"/>
      <c r="J51" s="203"/>
      <c r="K51" s="203"/>
      <c r="L51" s="203"/>
      <c r="M51" s="203"/>
      <c r="N51" s="187"/>
      <c r="O51" s="204"/>
      <c r="P51" s="203"/>
      <c r="Q51" s="203"/>
      <c r="R51" s="203"/>
      <c r="S51" s="203"/>
      <c r="T51" s="203"/>
      <c r="U51" s="203"/>
      <c r="V51" s="189"/>
      <c r="W51" s="205"/>
      <c r="X51" s="189"/>
      <c r="Y51" s="224"/>
    </row>
    <row r="52" spans="1:25" ht="29.4" thickBot="1" x14ac:dyDescent="0.4">
      <c r="A52" s="206" t="s">
        <v>141</v>
      </c>
      <c r="B52" s="193">
        <v>0</v>
      </c>
      <c r="C52" s="207">
        <v>0</v>
      </c>
      <c r="D52" s="207">
        <v>0</v>
      </c>
      <c r="E52" s="207">
        <v>0</v>
      </c>
      <c r="F52" s="207">
        <f>E52</f>
        <v>0</v>
      </c>
      <c r="G52" s="207">
        <f t="shared" ref="G52:M52" si="12">F52</f>
        <v>0</v>
      </c>
      <c r="H52" s="207">
        <f t="shared" si="12"/>
        <v>0</v>
      </c>
      <c r="I52" s="207">
        <f t="shared" si="12"/>
        <v>0</v>
      </c>
      <c r="J52" s="207">
        <f t="shared" si="12"/>
        <v>0</v>
      </c>
      <c r="K52" s="207">
        <f t="shared" si="12"/>
        <v>0</v>
      </c>
      <c r="L52" s="207">
        <f t="shared" si="12"/>
        <v>0</v>
      </c>
      <c r="M52" s="207">
        <f t="shared" si="12"/>
        <v>0</v>
      </c>
      <c r="N52" s="187">
        <f t="shared" si="1"/>
        <v>0</v>
      </c>
      <c r="O52" s="208">
        <f>E52</f>
        <v>0</v>
      </c>
      <c r="P52" s="207">
        <f>O52</f>
        <v>0</v>
      </c>
      <c r="Q52" s="207">
        <f t="shared" ref="Q52:U52" si="13">P52</f>
        <v>0</v>
      </c>
      <c r="R52" s="207">
        <f t="shared" si="13"/>
        <v>0</v>
      </c>
      <c r="S52" s="207">
        <f t="shared" si="13"/>
        <v>0</v>
      </c>
      <c r="T52" s="207">
        <f t="shared" si="13"/>
        <v>0</v>
      </c>
      <c r="U52" s="207">
        <f t="shared" si="13"/>
        <v>0</v>
      </c>
      <c r="V52" s="189">
        <f t="shared" si="2"/>
        <v>0</v>
      </c>
      <c r="W52" s="209"/>
      <c r="X52" s="189">
        <f t="shared" si="3"/>
        <v>0</v>
      </c>
      <c r="Y52" s="221"/>
    </row>
    <row r="53" spans="1:25" ht="15" thickBot="1" x14ac:dyDescent="0.4">
      <c r="A53" s="195" t="s">
        <v>122</v>
      </c>
      <c r="B53" s="196">
        <f t="shared" ref="B53:M53" si="14">B39-B40</f>
        <v>0</v>
      </c>
      <c r="C53" s="196">
        <f t="shared" si="14"/>
        <v>0</v>
      </c>
      <c r="D53" s="196">
        <f t="shared" si="14"/>
        <v>0</v>
      </c>
      <c r="E53" s="196">
        <f t="shared" si="14"/>
        <v>0</v>
      </c>
      <c r="F53" s="196">
        <f t="shared" si="14"/>
        <v>0</v>
      </c>
      <c r="G53" s="196">
        <f t="shared" si="14"/>
        <v>0</v>
      </c>
      <c r="H53" s="196">
        <f t="shared" si="14"/>
        <v>0</v>
      </c>
      <c r="I53" s="196">
        <f t="shared" si="14"/>
        <v>0</v>
      </c>
      <c r="J53" s="196">
        <f t="shared" si="14"/>
        <v>0</v>
      </c>
      <c r="K53" s="196">
        <f t="shared" si="14"/>
        <v>0</v>
      </c>
      <c r="L53" s="196">
        <f t="shared" si="14"/>
        <v>0</v>
      </c>
      <c r="M53" s="196">
        <f t="shared" si="14"/>
        <v>0</v>
      </c>
      <c r="N53" s="181">
        <f t="shared" si="1"/>
        <v>0</v>
      </c>
      <c r="O53" s="196">
        <f t="shared" ref="O53:U53" si="15">O39-O40</f>
        <v>0</v>
      </c>
      <c r="P53" s="196">
        <f t="shared" si="15"/>
        <v>0</v>
      </c>
      <c r="Q53" s="196">
        <f t="shared" si="15"/>
        <v>0</v>
      </c>
      <c r="R53" s="196">
        <f t="shared" si="15"/>
        <v>0</v>
      </c>
      <c r="S53" s="196">
        <f t="shared" si="15"/>
        <v>0</v>
      </c>
      <c r="T53" s="196">
        <f t="shared" si="15"/>
        <v>0</v>
      </c>
      <c r="U53" s="196">
        <f t="shared" si="15"/>
        <v>0</v>
      </c>
      <c r="V53" s="180">
        <f t="shared" si="2"/>
        <v>0</v>
      </c>
      <c r="W53" s="196">
        <f>W39-W40</f>
        <v>0</v>
      </c>
      <c r="X53" s="180">
        <f t="shared" si="3"/>
        <v>0</v>
      </c>
      <c r="Y53" s="223"/>
    </row>
    <row r="54" spans="1:25" ht="15" thickBot="1" x14ac:dyDescent="0.4">
      <c r="A54" s="210" t="s">
        <v>123</v>
      </c>
      <c r="B54" s="211"/>
      <c r="C54" s="212"/>
      <c r="D54" s="212"/>
      <c r="E54" s="212"/>
      <c r="F54" s="212"/>
      <c r="G54" s="212"/>
      <c r="H54" s="212"/>
      <c r="I54" s="212"/>
      <c r="J54" s="212"/>
      <c r="K54" s="212"/>
      <c r="L54" s="212"/>
      <c r="M54" s="212"/>
      <c r="N54" s="187">
        <f t="shared" si="1"/>
        <v>0</v>
      </c>
      <c r="O54" s="213"/>
      <c r="P54" s="212"/>
      <c r="Q54" s="212"/>
      <c r="R54" s="212"/>
      <c r="S54" s="212"/>
      <c r="T54" s="212"/>
      <c r="U54" s="212"/>
      <c r="V54" s="189">
        <f t="shared" si="2"/>
        <v>0</v>
      </c>
      <c r="W54" s="214"/>
      <c r="X54" s="189">
        <f t="shared" si="3"/>
        <v>0</v>
      </c>
      <c r="Y54" s="225"/>
    </row>
    <row r="55" spans="1:25" ht="15" thickBot="1" x14ac:dyDescent="0.4">
      <c r="A55" s="215" t="s">
        <v>133</v>
      </c>
      <c r="B55" s="216">
        <f>B53-B54</f>
        <v>0</v>
      </c>
      <c r="C55" s="216">
        <f>C53-C54</f>
        <v>0</v>
      </c>
      <c r="D55" s="216">
        <f t="shared" ref="D55:W55" si="16">D53-D54</f>
        <v>0</v>
      </c>
      <c r="E55" s="216">
        <f t="shared" si="16"/>
        <v>0</v>
      </c>
      <c r="F55" s="216">
        <f t="shared" si="16"/>
        <v>0</v>
      </c>
      <c r="G55" s="216">
        <f t="shared" si="16"/>
        <v>0</v>
      </c>
      <c r="H55" s="216">
        <f t="shared" si="16"/>
        <v>0</v>
      </c>
      <c r="I55" s="216">
        <f t="shared" si="16"/>
        <v>0</v>
      </c>
      <c r="J55" s="216">
        <f t="shared" si="16"/>
        <v>0</v>
      </c>
      <c r="K55" s="216">
        <f t="shared" si="16"/>
        <v>0</v>
      </c>
      <c r="L55" s="216">
        <f t="shared" si="16"/>
        <v>0</v>
      </c>
      <c r="M55" s="216">
        <f t="shared" si="16"/>
        <v>0</v>
      </c>
      <c r="N55" s="181">
        <f t="shared" si="1"/>
        <v>0</v>
      </c>
      <c r="O55" s="216">
        <f t="shared" si="16"/>
        <v>0</v>
      </c>
      <c r="P55" s="216">
        <f t="shared" si="16"/>
        <v>0</v>
      </c>
      <c r="Q55" s="216">
        <f t="shared" si="16"/>
        <v>0</v>
      </c>
      <c r="R55" s="216">
        <f t="shared" si="16"/>
        <v>0</v>
      </c>
      <c r="S55" s="216">
        <f t="shared" si="16"/>
        <v>0</v>
      </c>
      <c r="T55" s="216">
        <f t="shared" si="16"/>
        <v>0</v>
      </c>
      <c r="U55" s="216">
        <f t="shared" si="16"/>
        <v>0</v>
      </c>
      <c r="V55" s="180">
        <f t="shared" si="2"/>
        <v>0</v>
      </c>
      <c r="W55" s="216">
        <f t="shared" si="16"/>
        <v>0</v>
      </c>
      <c r="X55" s="180">
        <f t="shared" si="3"/>
        <v>0</v>
      </c>
      <c r="Y55" s="226"/>
    </row>
    <row r="56" spans="1:25" ht="29.4" thickBot="1" x14ac:dyDescent="0.4">
      <c r="A56" s="195" t="s">
        <v>134</v>
      </c>
      <c r="B56" s="196">
        <f t="shared" ref="B56:M56" si="17">(B31-B34)*1/100</f>
        <v>0</v>
      </c>
      <c r="C56" s="196">
        <f t="shared" si="17"/>
        <v>0</v>
      </c>
      <c r="D56" s="196">
        <f t="shared" si="17"/>
        <v>0</v>
      </c>
      <c r="E56" s="196">
        <f t="shared" si="17"/>
        <v>0</v>
      </c>
      <c r="F56" s="196">
        <f t="shared" si="17"/>
        <v>0</v>
      </c>
      <c r="G56" s="196">
        <f t="shared" si="17"/>
        <v>0</v>
      </c>
      <c r="H56" s="196">
        <f t="shared" si="17"/>
        <v>0</v>
      </c>
      <c r="I56" s="196">
        <f t="shared" si="17"/>
        <v>0</v>
      </c>
      <c r="J56" s="196">
        <f t="shared" si="17"/>
        <v>0</v>
      </c>
      <c r="K56" s="196">
        <f t="shared" si="17"/>
        <v>0</v>
      </c>
      <c r="L56" s="196">
        <f t="shared" si="17"/>
        <v>0</v>
      </c>
      <c r="M56" s="196">
        <f t="shared" si="17"/>
        <v>0</v>
      </c>
      <c r="N56" s="181">
        <f t="shared" si="1"/>
        <v>0</v>
      </c>
      <c r="O56" s="217">
        <f t="shared" ref="O56:U56" si="18">(O31-O34)*1/100</f>
        <v>0</v>
      </c>
      <c r="P56" s="196">
        <f t="shared" si="18"/>
        <v>0</v>
      </c>
      <c r="Q56" s="196">
        <f t="shared" si="18"/>
        <v>0</v>
      </c>
      <c r="R56" s="196">
        <f t="shared" si="18"/>
        <v>0</v>
      </c>
      <c r="S56" s="196">
        <f t="shared" si="18"/>
        <v>0</v>
      </c>
      <c r="T56" s="196">
        <f t="shared" si="18"/>
        <v>0</v>
      </c>
      <c r="U56" s="196">
        <f t="shared" si="18"/>
        <v>0</v>
      </c>
      <c r="V56" s="180">
        <f t="shared" si="2"/>
        <v>0</v>
      </c>
      <c r="W56" s="196">
        <f>(W31-W34)*1/100</f>
        <v>0</v>
      </c>
      <c r="X56" s="180">
        <f t="shared" si="3"/>
        <v>0</v>
      </c>
      <c r="Y56" s="196">
        <f>(Y31-Y34)*1/100</f>
        <v>0</v>
      </c>
    </row>
    <row r="57" spans="1:25" x14ac:dyDescent="0.35">
      <c r="A57" s="179" t="s">
        <v>135</v>
      </c>
      <c r="B57" s="194">
        <f>B55-B56</f>
        <v>0</v>
      </c>
      <c r="C57" s="194">
        <f t="shared" ref="C57:X57" si="19">C55-C56</f>
        <v>0</v>
      </c>
      <c r="D57" s="194">
        <f t="shared" si="19"/>
        <v>0</v>
      </c>
      <c r="E57" s="194">
        <f t="shared" si="19"/>
        <v>0</v>
      </c>
      <c r="F57" s="194">
        <f t="shared" si="19"/>
        <v>0</v>
      </c>
      <c r="G57" s="194">
        <f t="shared" si="19"/>
        <v>0</v>
      </c>
      <c r="H57" s="194">
        <f t="shared" si="19"/>
        <v>0</v>
      </c>
      <c r="I57" s="194">
        <f t="shared" si="19"/>
        <v>0</v>
      </c>
      <c r="J57" s="194">
        <f t="shared" si="19"/>
        <v>0</v>
      </c>
      <c r="K57" s="194">
        <f t="shared" si="19"/>
        <v>0</v>
      </c>
      <c r="L57" s="194">
        <f t="shared" si="19"/>
        <v>0</v>
      </c>
      <c r="M57" s="194">
        <f t="shared" si="19"/>
        <v>0</v>
      </c>
      <c r="N57" s="194">
        <f t="shared" si="19"/>
        <v>0</v>
      </c>
      <c r="O57" s="194">
        <f t="shared" si="19"/>
        <v>0</v>
      </c>
      <c r="P57" s="194">
        <f t="shared" si="19"/>
        <v>0</v>
      </c>
      <c r="Q57" s="194">
        <f t="shared" si="19"/>
        <v>0</v>
      </c>
      <c r="R57" s="194">
        <f t="shared" si="19"/>
        <v>0</v>
      </c>
      <c r="S57" s="194">
        <f t="shared" si="19"/>
        <v>0</v>
      </c>
      <c r="T57" s="194">
        <f t="shared" si="19"/>
        <v>0</v>
      </c>
      <c r="U57" s="194">
        <f t="shared" si="19"/>
        <v>0</v>
      </c>
      <c r="V57" s="194">
        <f t="shared" si="19"/>
        <v>0</v>
      </c>
      <c r="W57" s="194">
        <f t="shared" si="19"/>
        <v>0</v>
      </c>
      <c r="X57" s="194">
        <f t="shared" si="19"/>
        <v>0</v>
      </c>
      <c r="Y57" s="222"/>
    </row>
    <row r="58" spans="1:25" x14ac:dyDescent="0.35">
      <c r="A58" s="191" t="s">
        <v>124</v>
      </c>
      <c r="B58" s="184">
        <f>50%*B57</f>
        <v>0</v>
      </c>
      <c r="C58" s="184">
        <f t="shared" ref="C58:X58" si="20">50%*C57</f>
        <v>0</v>
      </c>
      <c r="D58" s="184">
        <f t="shared" si="20"/>
        <v>0</v>
      </c>
      <c r="E58" s="184">
        <f t="shared" si="20"/>
        <v>0</v>
      </c>
      <c r="F58" s="184">
        <f t="shared" si="20"/>
        <v>0</v>
      </c>
      <c r="G58" s="184">
        <f t="shared" si="20"/>
        <v>0</v>
      </c>
      <c r="H58" s="184">
        <f t="shared" si="20"/>
        <v>0</v>
      </c>
      <c r="I58" s="184">
        <f t="shared" si="20"/>
        <v>0</v>
      </c>
      <c r="J58" s="184">
        <f t="shared" si="20"/>
        <v>0</v>
      </c>
      <c r="K58" s="184">
        <f t="shared" si="20"/>
        <v>0</v>
      </c>
      <c r="L58" s="184">
        <f t="shared" si="20"/>
        <v>0</v>
      </c>
      <c r="M58" s="184">
        <f t="shared" si="20"/>
        <v>0</v>
      </c>
      <c r="N58" s="184">
        <f t="shared" si="20"/>
        <v>0</v>
      </c>
      <c r="O58" s="184">
        <f t="shared" si="20"/>
        <v>0</v>
      </c>
      <c r="P58" s="184">
        <f t="shared" si="20"/>
        <v>0</v>
      </c>
      <c r="Q58" s="184">
        <f t="shared" si="20"/>
        <v>0</v>
      </c>
      <c r="R58" s="184">
        <f t="shared" si="20"/>
        <v>0</v>
      </c>
      <c r="S58" s="184">
        <f t="shared" si="20"/>
        <v>0</v>
      </c>
      <c r="T58" s="184">
        <f t="shared" si="20"/>
        <v>0</v>
      </c>
      <c r="U58" s="184">
        <f t="shared" si="20"/>
        <v>0</v>
      </c>
      <c r="V58" s="184">
        <f t="shared" si="20"/>
        <v>0</v>
      </c>
      <c r="W58" s="184">
        <f t="shared" si="20"/>
        <v>0</v>
      </c>
      <c r="X58" s="184">
        <f t="shared" si="20"/>
        <v>0</v>
      </c>
      <c r="Y58" s="220"/>
    </row>
    <row r="59" spans="1:25" ht="15" thickBot="1" x14ac:dyDescent="0.4">
      <c r="A59" s="206" t="s">
        <v>125</v>
      </c>
      <c r="B59" s="184">
        <f>50%*B57</f>
        <v>0</v>
      </c>
      <c r="C59" s="184">
        <f t="shared" ref="C59:X59" si="21">50%*C57</f>
        <v>0</v>
      </c>
      <c r="D59" s="184">
        <f t="shared" si="21"/>
        <v>0</v>
      </c>
      <c r="E59" s="184">
        <f t="shared" si="21"/>
        <v>0</v>
      </c>
      <c r="F59" s="184">
        <f t="shared" si="21"/>
        <v>0</v>
      </c>
      <c r="G59" s="184">
        <f t="shared" si="21"/>
        <v>0</v>
      </c>
      <c r="H59" s="184">
        <f t="shared" si="21"/>
        <v>0</v>
      </c>
      <c r="I59" s="184">
        <f t="shared" si="21"/>
        <v>0</v>
      </c>
      <c r="J59" s="184">
        <f t="shared" si="21"/>
        <v>0</v>
      </c>
      <c r="K59" s="184">
        <f t="shared" si="21"/>
        <v>0</v>
      </c>
      <c r="L59" s="184">
        <f t="shared" si="21"/>
        <v>0</v>
      </c>
      <c r="M59" s="184">
        <f t="shared" si="21"/>
        <v>0</v>
      </c>
      <c r="N59" s="184">
        <f t="shared" si="21"/>
        <v>0</v>
      </c>
      <c r="O59" s="184">
        <f t="shared" si="21"/>
        <v>0</v>
      </c>
      <c r="P59" s="184">
        <f t="shared" si="21"/>
        <v>0</v>
      </c>
      <c r="Q59" s="184">
        <f t="shared" si="21"/>
        <v>0</v>
      </c>
      <c r="R59" s="184">
        <f t="shared" si="21"/>
        <v>0</v>
      </c>
      <c r="S59" s="184">
        <f t="shared" si="21"/>
        <v>0</v>
      </c>
      <c r="T59" s="184">
        <f t="shared" si="21"/>
        <v>0</v>
      </c>
      <c r="U59" s="184">
        <f t="shared" si="21"/>
        <v>0</v>
      </c>
      <c r="V59" s="184">
        <f t="shared" si="21"/>
        <v>0</v>
      </c>
      <c r="W59" s="184">
        <f t="shared" si="21"/>
        <v>0</v>
      </c>
      <c r="X59" s="184">
        <f t="shared" si="21"/>
        <v>0</v>
      </c>
      <c r="Y59" s="221"/>
    </row>
    <row r="60" spans="1:25" x14ac:dyDescent="0.35">
      <c r="A60" s="169"/>
      <c r="B60" s="168"/>
      <c r="C60" s="168"/>
      <c r="D60" s="168"/>
      <c r="E60" s="168"/>
      <c r="F60" s="168"/>
      <c r="G60" s="168"/>
      <c r="H60" s="168"/>
      <c r="I60" s="168"/>
      <c r="J60" s="168"/>
      <c r="K60" s="168"/>
      <c r="L60" s="168"/>
      <c r="M60" s="168"/>
      <c r="N60" s="168"/>
      <c r="O60" s="168"/>
      <c r="P60" s="168"/>
      <c r="Q60" s="168"/>
      <c r="R60" s="168"/>
      <c r="S60" s="168"/>
      <c r="T60" s="168"/>
      <c r="U60" s="168"/>
      <c r="V60" s="168"/>
      <c r="W60" s="168"/>
      <c r="X60" s="168"/>
    </row>
    <row r="61" spans="1:25" x14ac:dyDescent="0.35">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row>
    <row r="62" spans="1:25" x14ac:dyDescent="0.35">
      <c r="A62" s="169"/>
      <c r="B62" s="168"/>
      <c r="C62" s="168"/>
      <c r="D62" s="168"/>
      <c r="E62" s="168"/>
      <c r="F62" s="168"/>
      <c r="G62" s="168"/>
      <c r="H62" s="168"/>
      <c r="I62" s="168"/>
      <c r="J62" s="168"/>
      <c r="K62" s="168"/>
      <c r="L62" s="168"/>
      <c r="M62" s="168"/>
      <c r="N62" s="168"/>
      <c r="O62" s="168"/>
      <c r="P62" s="168"/>
      <c r="Q62" s="168"/>
      <c r="R62" s="168"/>
      <c r="S62" s="168"/>
      <c r="T62" s="168"/>
      <c r="U62" s="168"/>
      <c r="V62" s="168"/>
      <c r="W62" s="168"/>
      <c r="X62" s="168"/>
    </row>
    <row r="63" spans="1:25" x14ac:dyDescent="0.35">
      <c r="A63" s="169"/>
      <c r="B63" s="168"/>
      <c r="C63" s="168"/>
      <c r="D63" s="168"/>
      <c r="E63" s="168"/>
      <c r="F63" s="168"/>
      <c r="G63" s="168"/>
      <c r="H63" s="168"/>
      <c r="I63" s="168"/>
      <c r="J63" s="168"/>
      <c r="K63" s="168"/>
      <c r="L63" s="168"/>
      <c r="M63" s="168"/>
      <c r="N63" s="168"/>
      <c r="O63" s="168"/>
      <c r="P63" s="168"/>
      <c r="Q63" s="168"/>
      <c r="R63" s="168"/>
      <c r="S63" s="168"/>
      <c r="T63" s="168"/>
      <c r="U63" s="168"/>
      <c r="V63" s="168"/>
      <c r="W63" s="168"/>
      <c r="X63" s="168"/>
    </row>
    <row r="64" spans="1:25" x14ac:dyDescent="0.35">
      <c r="A64" s="169"/>
      <c r="B64" s="168"/>
      <c r="C64" s="168"/>
      <c r="D64" s="168"/>
      <c r="E64" s="168"/>
      <c r="F64" s="168"/>
      <c r="G64" s="168"/>
      <c r="H64" s="168"/>
      <c r="I64" s="168"/>
      <c r="J64" s="168"/>
      <c r="K64" s="168"/>
      <c r="L64" s="168"/>
      <c r="M64" s="168"/>
      <c r="N64" s="168"/>
      <c r="O64" s="168"/>
      <c r="P64" s="168"/>
      <c r="Q64" s="168"/>
      <c r="R64" s="168"/>
      <c r="S64" s="168"/>
      <c r="T64" s="168"/>
      <c r="U64" s="168"/>
      <c r="V64" s="168"/>
      <c r="W64" s="168"/>
      <c r="X64" s="168"/>
    </row>
  </sheetData>
  <mergeCells count="6">
    <mergeCell ref="H24:L24"/>
    <mergeCell ref="B29:N29"/>
    <mergeCell ref="O29:X29"/>
    <mergeCell ref="A26:B26"/>
    <mergeCell ref="E26:N26"/>
    <mergeCell ref="G25:M25"/>
  </mergeCells>
  <pageMargins left="0.7" right="0.7" top="0.75" bottom="0.75" header="0.3" footer="0.3"/>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AB61"/>
  <sheetViews>
    <sheetView topLeftCell="A48" zoomScale="80" zoomScaleNormal="80" workbookViewId="0">
      <selection activeCell="AC25" sqref="AC25"/>
    </sheetView>
  </sheetViews>
  <sheetFormatPr defaultRowHeight="13.2" x14ac:dyDescent="0.25"/>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6" spans="1:13" s="165" customFormat="1" ht="14.4" x14ac:dyDescent="0.3">
      <c r="A6" s="162" t="s">
        <v>46</v>
      </c>
      <c r="B6" s="162"/>
      <c r="C6" s="163"/>
      <c r="D6" s="162"/>
      <c r="E6" s="162"/>
      <c r="F6" s="162"/>
      <c r="G6" s="162"/>
      <c r="H6" s="164"/>
      <c r="I6" s="162"/>
      <c r="J6" s="162"/>
      <c r="K6" s="162"/>
      <c r="L6" s="162"/>
      <c r="M6" s="162"/>
    </row>
    <row r="7" spans="1:13" s="165" customFormat="1" ht="14.4" x14ac:dyDescent="0.3">
      <c r="A7" s="162" t="s">
        <v>142</v>
      </c>
      <c r="B7" s="162"/>
      <c r="C7" s="163"/>
      <c r="D7" s="162"/>
      <c r="E7" s="162"/>
      <c r="F7" s="162"/>
      <c r="G7" s="162"/>
      <c r="H7" s="164"/>
      <c r="I7" s="162"/>
      <c r="J7" s="162"/>
      <c r="K7" s="162"/>
      <c r="L7" s="162"/>
      <c r="M7" s="162"/>
    </row>
    <row r="8" spans="1:13" s="165" customFormat="1" ht="14.4" x14ac:dyDescent="0.3">
      <c r="A8" s="162" t="s">
        <v>148</v>
      </c>
      <c r="B8" s="162"/>
      <c r="C8" s="163"/>
      <c r="D8" s="162"/>
      <c r="E8" s="162"/>
      <c r="F8" s="162"/>
      <c r="G8" s="162"/>
      <c r="H8" s="164"/>
      <c r="I8" s="162"/>
      <c r="J8" s="162"/>
      <c r="K8" s="162"/>
      <c r="L8" s="162"/>
      <c r="M8" s="162"/>
    </row>
    <row r="9" spans="1:13" s="165" customFormat="1" ht="14.4" x14ac:dyDescent="0.3">
      <c r="A9" s="59" t="s">
        <v>149</v>
      </c>
      <c r="B9" s="162"/>
      <c r="C9" s="163"/>
      <c r="D9" s="162"/>
      <c r="E9" s="162"/>
      <c r="F9" s="162"/>
      <c r="G9" s="162"/>
      <c r="H9" s="164"/>
      <c r="I9" s="162"/>
      <c r="J9" s="162"/>
      <c r="K9" s="162"/>
      <c r="L9" s="162"/>
      <c r="M9" s="162"/>
    </row>
    <row r="10" spans="1:13" s="165" customFormat="1" ht="14.4" x14ac:dyDescent="0.3">
      <c r="A10" s="59" t="s">
        <v>150</v>
      </c>
      <c r="B10" s="59"/>
      <c r="C10" s="60"/>
      <c r="D10" s="59"/>
      <c r="E10" s="162"/>
      <c r="F10" s="162"/>
      <c r="G10" s="162"/>
      <c r="H10" s="164"/>
      <c r="I10" s="162"/>
      <c r="J10" s="162"/>
      <c r="K10" s="162"/>
      <c r="L10" s="162"/>
      <c r="M10" s="162"/>
    </row>
    <row r="11" spans="1:13" s="165" customFormat="1" ht="14.4" x14ac:dyDescent="0.3">
      <c r="A11" s="162" t="s">
        <v>146</v>
      </c>
      <c r="B11" s="162"/>
      <c r="C11" s="163"/>
      <c r="D11" s="162"/>
      <c r="E11" s="162"/>
      <c r="F11" s="162"/>
      <c r="G11" s="162"/>
      <c r="H11" s="164"/>
      <c r="I11" s="162"/>
      <c r="J11" s="162"/>
      <c r="K11" s="162"/>
      <c r="L11" s="162"/>
      <c r="M11" s="162"/>
    </row>
    <row r="12" spans="1:13" s="165" customFormat="1" ht="14.4" x14ac:dyDescent="0.3">
      <c r="A12" s="59" t="s">
        <v>145</v>
      </c>
      <c r="B12" s="162"/>
      <c r="C12" s="163"/>
      <c r="D12" s="162"/>
      <c r="E12" s="162"/>
      <c r="F12" s="162"/>
      <c r="G12" s="162"/>
      <c r="H12" s="164"/>
      <c r="I12" s="162"/>
      <c r="J12" s="162"/>
      <c r="K12" s="162"/>
      <c r="L12" s="162"/>
      <c r="M12" s="162"/>
    </row>
    <row r="13" spans="1:13" s="165" customFormat="1" ht="14.4" x14ac:dyDescent="0.3">
      <c r="A13" s="162" t="s">
        <v>147</v>
      </c>
      <c r="B13" s="162"/>
      <c r="C13" s="163"/>
      <c r="D13" s="162"/>
      <c r="E13" s="162"/>
      <c r="F13" s="162"/>
      <c r="G13" s="162"/>
      <c r="H13" s="164"/>
      <c r="I13" s="162"/>
      <c r="J13" s="162"/>
      <c r="K13" s="162"/>
      <c r="L13" s="162"/>
      <c r="M13" s="162"/>
    </row>
    <row r="14" spans="1:13" s="165" customFormat="1" ht="14.4" x14ac:dyDescent="0.3">
      <c r="A14" s="59" t="s">
        <v>143</v>
      </c>
      <c r="B14" s="59"/>
      <c r="C14" s="60"/>
      <c r="D14" s="59"/>
      <c r="E14" s="59"/>
      <c r="F14" s="162"/>
      <c r="G14" s="162"/>
      <c r="H14" s="164"/>
      <c r="I14" s="162"/>
      <c r="J14" s="162"/>
      <c r="K14" s="162"/>
      <c r="L14" s="162"/>
      <c r="M14" s="162"/>
    </row>
    <row r="15" spans="1:13" s="165" customFormat="1" ht="14.4" x14ac:dyDescent="0.3">
      <c r="A15" s="59" t="s">
        <v>144</v>
      </c>
      <c r="B15" s="59"/>
      <c r="C15" s="60"/>
      <c r="D15" s="59"/>
      <c r="E15" s="59"/>
      <c r="F15" s="162"/>
      <c r="G15" s="162"/>
      <c r="H15" s="164"/>
      <c r="I15" s="162"/>
      <c r="J15" s="162"/>
      <c r="K15" s="162"/>
      <c r="L15" s="162"/>
      <c r="M15" s="162"/>
    </row>
    <row r="16" spans="1:13" s="165" customFormat="1" ht="14.4" x14ac:dyDescent="0.3">
      <c r="A16" s="162" t="s">
        <v>153</v>
      </c>
      <c r="B16" s="59"/>
      <c r="C16" s="60"/>
      <c r="D16" s="59"/>
      <c r="E16" s="59"/>
      <c r="F16" s="162"/>
      <c r="G16" s="162"/>
      <c r="H16" s="164"/>
      <c r="I16" s="162"/>
      <c r="J16" s="162"/>
      <c r="K16" s="162"/>
      <c r="L16" s="162"/>
      <c r="M16" s="162"/>
    </row>
    <row r="17" spans="1:28" s="165" customFormat="1" ht="14.4" x14ac:dyDescent="0.3">
      <c r="A17" s="162" t="s">
        <v>154</v>
      </c>
      <c r="B17" s="162"/>
      <c r="C17" s="163"/>
      <c r="D17" s="162"/>
      <c r="E17" s="162"/>
      <c r="F17" s="162"/>
      <c r="G17" s="162"/>
      <c r="H17" s="164"/>
      <c r="I17" s="162"/>
      <c r="J17" s="162"/>
      <c r="K17" s="162"/>
      <c r="L17" s="162"/>
      <c r="M17" s="162"/>
    </row>
    <row r="18" spans="1:28" s="165" customFormat="1" ht="14.4" x14ac:dyDescent="0.3">
      <c r="A18" s="162" t="s">
        <v>151</v>
      </c>
      <c r="B18" s="162"/>
      <c r="C18" s="163"/>
      <c r="D18" s="162"/>
      <c r="E18" s="162"/>
      <c r="F18" s="162"/>
      <c r="G18" s="162"/>
      <c r="H18" s="164"/>
      <c r="I18" s="162"/>
      <c r="J18" s="162"/>
      <c r="K18" s="162"/>
      <c r="L18" s="162"/>
      <c r="M18" s="162"/>
    </row>
    <row r="19" spans="1:28" s="165" customFormat="1" ht="14.4" x14ac:dyDescent="0.3">
      <c r="A19" s="162" t="s">
        <v>155</v>
      </c>
      <c r="B19" s="162"/>
      <c r="C19" s="163"/>
      <c r="D19" s="162"/>
      <c r="E19" s="162"/>
      <c r="F19" s="162"/>
      <c r="G19" s="162"/>
      <c r="H19" s="164"/>
      <c r="I19" s="162"/>
      <c r="J19" s="162"/>
      <c r="K19" s="162"/>
      <c r="L19" s="162"/>
      <c r="M19" s="162"/>
    </row>
    <row r="20" spans="1:28" s="165" customFormat="1" ht="14.4" x14ac:dyDescent="0.3">
      <c r="A20" s="162" t="s">
        <v>152</v>
      </c>
      <c r="B20" s="162"/>
      <c r="C20" s="163"/>
      <c r="D20" s="162"/>
      <c r="E20" s="162"/>
      <c r="F20" s="162"/>
      <c r="G20" s="162"/>
      <c r="H20" s="164"/>
      <c r="I20" s="162"/>
      <c r="J20" s="162"/>
      <c r="K20" s="162"/>
      <c r="L20" s="162"/>
      <c r="M20" s="162"/>
    </row>
    <row r="21" spans="1:28" s="286" customFormat="1" ht="14.4" x14ac:dyDescent="0.3">
      <c r="A21" s="59" t="s">
        <v>47</v>
      </c>
      <c r="B21" s="59"/>
      <c r="C21" s="60"/>
      <c r="D21" s="59"/>
      <c r="E21" s="59"/>
      <c r="F21" s="59"/>
      <c r="G21" s="59"/>
      <c r="H21" s="57"/>
      <c r="I21" s="59"/>
      <c r="J21" s="59"/>
      <c r="K21" s="59"/>
      <c r="L21" s="59"/>
      <c r="M21" s="59"/>
    </row>
    <row r="22" spans="1:28" s="2" customFormat="1" ht="14.4" x14ac:dyDescent="0.35">
      <c r="A22" s="55"/>
      <c r="B22" s="5"/>
      <c r="C22" s="6"/>
      <c r="D22" s="4"/>
      <c r="E22" s="4"/>
      <c r="F22" s="4"/>
      <c r="G22" s="4"/>
    </row>
    <row r="23" spans="1:28" ht="14.4" x14ac:dyDescent="0.35">
      <c r="A23" s="2"/>
      <c r="B23" s="5"/>
      <c r="C23" s="6"/>
      <c r="D23" s="4"/>
      <c r="E23" s="4"/>
      <c r="F23" s="4"/>
      <c r="G23" s="4"/>
      <c r="H23" s="2"/>
      <c r="I23" s="2"/>
      <c r="J23" s="2"/>
      <c r="K23" s="2"/>
      <c r="L23" s="2"/>
      <c r="M23" s="2"/>
      <c r="N23" s="2"/>
      <c r="O23" s="2"/>
      <c r="P23" s="2"/>
      <c r="Q23" s="2"/>
    </row>
    <row r="24" spans="1:28" ht="15" x14ac:dyDescent="0.35">
      <c r="A24" s="58"/>
      <c r="B24" s="61"/>
      <c r="C24" s="62"/>
      <c r="D24" s="3"/>
      <c r="E24" s="3"/>
      <c r="F24" s="3"/>
      <c r="G24" s="3"/>
      <c r="H24" s="2"/>
      <c r="I24" s="2"/>
      <c r="J24" s="2"/>
      <c r="K24" s="2"/>
      <c r="L24" s="2"/>
      <c r="M24" s="2"/>
      <c r="N24" s="2"/>
      <c r="O24" s="2"/>
      <c r="P24" s="2"/>
      <c r="Q24" s="2"/>
    </row>
    <row r="26" spans="1:28" s="53" customFormat="1" ht="18" customHeight="1" x14ac:dyDescent="0.35">
      <c r="A26" s="261" t="s">
        <v>126</v>
      </c>
      <c r="B26" s="261"/>
      <c r="F26" s="61"/>
      <c r="G26" s="151"/>
      <c r="H26" s="152"/>
      <c r="I26" s="153"/>
      <c r="J26" s="153"/>
      <c r="K26" s="153"/>
      <c r="L26" s="153"/>
    </row>
    <row r="27" spans="1:28" ht="18" x14ac:dyDescent="0.25">
      <c r="F27" s="1"/>
      <c r="G27" s="279" t="s">
        <v>39</v>
      </c>
      <c r="H27" s="279"/>
      <c r="I27" s="279"/>
      <c r="J27" s="279"/>
      <c r="K27" s="279"/>
      <c r="L27" s="279"/>
      <c r="M27" s="279"/>
      <c r="N27" s="279"/>
      <c r="O27" s="279"/>
      <c r="P27" s="279"/>
      <c r="Q27" s="279"/>
      <c r="R27" s="279"/>
      <c r="S27" s="279"/>
      <c r="T27" s="279"/>
      <c r="U27" s="279"/>
      <c r="V27" s="279"/>
      <c r="W27" s="279"/>
    </row>
    <row r="28" spans="1:28" ht="18" x14ac:dyDescent="0.35">
      <c r="F28" s="1"/>
      <c r="G28" s="261" t="s">
        <v>40</v>
      </c>
      <c r="H28" s="261"/>
      <c r="I28" s="261"/>
      <c r="J28" s="261"/>
      <c r="K28" s="261"/>
      <c r="L28" s="261"/>
      <c r="M28" s="261"/>
      <c r="N28" s="261"/>
      <c r="O28" s="261"/>
      <c r="P28" s="261"/>
      <c r="Q28" s="261"/>
      <c r="R28" s="261"/>
      <c r="S28" s="261"/>
      <c r="T28" s="261"/>
      <c r="U28" s="261"/>
      <c r="V28" s="261"/>
      <c r="W28" s="261"/>
    </row>
    <row r="29" spans="1:28" ht="17.399999999999999" x14ac:dyDescent="0.3">
      <c r="G29" s="159"/>
      <c r="H29" s="159"/>
      <c r="I29" s="159"/>
      <c r="J29" s="159"/>
      <c r="K29" s="159"/>
      <c r="L29" s="159"/>
      <c r="M29" s="159"/>
      <c r="N29" s="159"/>
      <c r="O29" s="159"/>
      <c r="P29" s="159"/>
      <c r="Q29" s="159"/>
      <c r="R29" s="159"/>
      <c r="S29" s="159"/>
      <c r="T29" s="159"/>
      <c r="U29" s="159"/>
      <c r="V29" s="159"/>
      <c r="W29" s="159"/>
    </row>
    <row r="30" spans="1:28" ht="13.8" thickBot="1" x14ac:dyDescent="0.3"/>
    <row r="31" spans="1:28" ht="22.8" thickBot="1" x14ac:dyDescent="0.5">
      <c r="A31" s="280" t="s">
        <v>49</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2"/>
    </row>
    <row r="32" spans="1:28" ht="16.8" thickBot="1" x14ac:dyDescent="0.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ht="16.8" thickBot="1" x14ac:dyDescent="0.4">
      <c r="A33" s="283" t="s">
        <v>50</v>
      </c>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5"/>
    </row>
    <row r="34" spans="1:28" ht="31.8" customHeight="1" thickBot="1" x14ac:dyDescent="0.4">
      <c r="A34" s="267" t="s">
        <v>51</v>
      </c>
      <c r="B34" s="270" t="s">
        <v>103</v>
      </c>
      <c r="C34" s="273" t="s">
        <v>52</v>
      </c>
      <c r="D34" s="274"/>
      <c r="E34" s="274"/>
      <c r="F34" s="274"/>
      <c r="G34" s="274"/>
      <c r="H34" s="274"/>
      <c r="I34" s="274"/>
      <c r="J34" s="274"/>
      <c r="K34" s="274"/>
      <c r="L34" s="274"/>
      <c r="M34" s="274"/>
      <c r="N34" s="275"/>
      <c r="O34" s="264"/>
      <c r="P34" s="276" t="s">
        <v>53</v>
      </c>
      <c r="Q34" s="277"/>
      <c r="R34" s="277"/>
      <c r="S34" s="277"/>
      <c r="T34" s="277"/>
      <c r="U34" s="277"/>
      <c r="V34" s="277"/>
      <c r="W34" s="277"/>
      <c r="X34" s="277"/>
      <c r="Y34" s="277"/>
      <c r="Z34" s="277"/>
      <c r="AA34" s="278"/>
      <c r="AB34" s="264"/>
    </row>
    <row r="35" spans="1:28" ht="16.2" customHeight="1" thickBot="1" x14ac:dyDescent="0.4">
      <c r="A35" s="268"/>
      <c r="B35" s="271"/>
      <c r="C35" s="90"/>
      <c r="D35" s="91"/>
      <c r="E35" s="91"/>
      <c r="F35" s="91"/>
      <c r="G35" s="91"/>
      <c r="H35" s="91"/>
      <c r="I35" s="92" t="s">
        <v>54</v>
      </c>
      <c r="J35" s="91"/>
      <c r="K35" s="91"/>
      <c r="L35" s="91"/>
      <c r="M35" s="91"/>
      <c r="N35" s="91"/>
      <c r="O35" s="265"/>
      <c r="P35" s="93"/>
      <c r="Q35" s="94"/>
      <c r="R35" s="94"/>
      <c r="S35" s="94" t="s">
        <v>55</v>
      </c>
      <c r="T35" s="94"/>
      <c r="U35" s="95"/>
      <c r="V35" s="96"/>
      <c r="W35" s="96"/>
      <c r="X35" s="96"/>
      <c r="Y35" s="96"/>
      <c r="Z35" s="96"/>
      <c r="AA35" s="96"/>
      <c r="AB35" s="265"/>
    </row>
    <row r="36" spans="1:28" ht="16.8" thickBot="1" x14ac:dyDescent="0.4">
      <c r="A36" s="269"/>
      <c r="B36" s="272"/>
      <c r="C36" s="97" t="s">
        <v>56</v>
      </c>
      <c r="D36" s="98" t="s">
        <v>57</v>
      </c>
      <c r="E36" s="98" t="s">
        <v>58</v>
      </c>
      <c r="F36" s="98" t="s">
        <v>59</v>
      </c>
      <c r="G36" s="98" t="s">
        <v>60</v>
      </c>
      <c r="H36" s="98" t="s">
        <v>61</v>
      </c>
      <c r="I36" s="98" t="s">
        <v>62</v>
      </c>
      <c r="J36" s="98" t="s">
        <v>63</v>
      </c>
      <c r="K36" s="98" t="s">
        <v>64</v>
      </c>
      <c r="L36" s="98" t="s">
        <v>65</v>
      </c>
      <c r="M36" s="98" t="s">
        <v>66</v>
      </c>
      <c r="N36" s="99" t="s">
        <v>67</v>
      </c>
      <c r="O36" s="265"/>
      <c r="P36" s="100" t="s">
        <v>56</v>
      </c>
      <c r="Q36" s="101" t="s">
        <v>57</v>
      </c>
      <c r="R36" s="101" t="s">
        <v>58</v>
      </c>
      <c r="S36" s="101" t="s">
        <v>59</v>
      </c>
      <c r="T36" s="101" t="s">
        <v>60</v>
      </c>
      <c r="U36" s="101" t="s">
        <v>61</v>
      </c>
      <c r="V36" s="101" t="s">
        <v>62</v>
      </c>
      <c r="W36" s="101" t="s">
        <v>63</v>
      </c>
      <c r="X36" s="101" t="s">
        <v>64</v>
      </c>
      <c r="Y36" s="101" t="s">
        <v>65</v>
      </c>
      <c r="Z36" s="101" t="s">
        <v>66</v>
      </c>
      <c r="AA36" s="102" t="s">
        <v>67</v>
      </c>
      <c r="AB36" s="265"/>
    </row>
    <row r="37" spans="1:28" ht="16.8" thickBot="1" x14ac:dyDescent="0.4">
      <c r="A37" s="103" t="s">
        <v>68</v>
      </c>
      <c r="B37" s="104" t="s">
        <v>69</v>
      </c>
      <c r="C37" s="105">
        <v>0</v>
      </c>
      <c r="D37" s="106">
        <f>C61</f>
        <v>0</v>
      </c>
      <c r="E37" s="106">
        <f>D61</f>
        <v>0</v>
      </c>
      <c r="F37" s="106">
        <f t="shared" ref="F37:L37" si="0">E61</f>
        <v>0</v>
      </c>
      <c r="G37" s="106">
        <f t="shared" si="0"/>
        <v>0</v>
      </c>
      <c r="H37" s="106">
        <f t="shared" si="0"/>
        <v>0</v>
      </c>
      <c r="I37" s="106">
        <f t="shared" si="0"/>
        <v>0</v>
      </c>
      <c r="J37" s="106">
        <f t="shared" si="0"/>
        <v>0</v>
      </c>
      <c r="K37" s="106">
        <f t="shared" si="0"/>
        <v>0</v>
      </c>
      <c r="L37" s="106">
        <f t="shared" si="0"/>
        <v>0</v>
      </c>
      <c r="M37" s="106">
        <f>L61</f>
        <v>0</v>
      </c>
      <c r="N37" s="107">
        <f>M61</f>
        <v>0</v>
      </c>
      <c r="O37" s="265"/>
      <c r="P37" s="108">
        <f>N61</f>
        <v>0</v>
      </c>
      <c r="Q37" s="109">
        <f>P61</f>
        <v>0</v>
      </c>
      <c r="R37" s="109">
        <f t="shared" ref="R37:AA37" si="1">Q61</f>
        <v>0</v>
      </c>
      <c r="S37" s="109">
        <f t="shared" si="1"/>
        <v>0</v>
      </c>
      <c r="T37" s="109">
        <f t="shared" si="1"/>
        <v>0</v>
      </c>
      <c r="U37" s="109">
        <f t="shared" si="1"/>
        <v>0</v>
      </c>
      <c r="V37" s="109">
        <f t="shared" si="1"/>
        <v>0</v>
      </c>
      <c r="W37" s="109">
        <f t="shared" si="1"/>
        <v>0</v>
      </c>
      <c r="X37" s="109">
        <f t="shared" si="1"/>
        <v>0</v>
      </c>
      <c r="Y37" s="109">
        <f t="shared" si="1"/>
        <v>0</v>
      </c>
      <c r="Z37" s="109">
        <f t="shared" si="1"/>
        <v>0</v>
      </c>
      <c r="AA37" s="109">
        <f t="shared" si="1"/>
        <v>0</v>
      </c>
      <c r="AB37" s="265"/>
    </row>
    <row r="38" spans="1:28" ht="16.8" thickBot="1" x14ac:dyDescent="0.4">
      <c r="A38" s="97" t="s">
        <v>70</v>
      </c>
      <c r="B38" s="110" t="s">
        <v>71</v>
      </c>
      <c r="C38" s="111">
        <f t="shared" ref="C38:AA38" si="2">C39+C40+C41+C42</f>
        <v>0</v>
      </c>
      <c r="D38" s="111">
        <f t="shared" si="2"/>
        <v>0</v>
      </c>
      <c r="E38" s="111">
        <f t="shared" si="2"/>
        <v>0</v>
      </c>
      <c r="F38" s="111">
        <f t="shared" si="2"/>
        <v>0</v>
      </c>
      <c r="G38" s="111">
        <f t="shared" si="2"/>
        <v>0</v>
      </c>
      <c r="H38" s="111">
        <f t="shared" si="2"/>
        <v>0</v>
      </c>
      <c r="I38" s="111">
        <f t="shared" si="2"/>
        <v>0</v>
      </c>
      <c r="J38" s="111">
        <f t="shared" si="2"/>
        <v>0</v>
      </c>
      <c r="K38" s="111">
        <f t="shared" si="2"/>
        <v>0</v>
      </c>
      <c r="L38" s="111">
        <f t="shared" si="2"/>
        <v>0</v>
      </c>
      <c r="M38" s="111">
        <f t="shared" si="2"/>
        <v>0</v>
      </c>
      <c r="N38" s="111">
        <f t="shared" si="2"/>
        <v>0</v>
      </c>
      <c r="O38" s="265"/>
      <c r="P38" s="112">
        <f t="shared" si="2"/>
        <v>0</v>
      </c>
      <c r="Q38" s="112">
        <f t="shared" si="2"/>
        <v>0</v>
      </c>
      <c r="R38" s="112">
        <f t="shared" si="2"/>
        <v>0</v>
      </c>
      <c r="S38" s="112">
        <f t="shared" si="2"/>
        <v>0</v>
      </c>
      <c r="T38" s="112">
        <f t="shared" si="2"/>
        <v>0</v>
      </c>
      <c r="U38" s="112">
        <f t="shared" si="2"/>
        <v>0</v>
      </c>
      <c r="V38" s="112">
        <f t="shared" si="2"/>
        <v>0</v>
      </c>
      <c r="W38" s="112">
        <f t="shared" si="2"/>
        <v>0</v>
      </c>
      <c r="X38" s="112">
        <f t="shared" si="2"/>
        <v>0</v>
      </c>
      <c r="Y38" s="112">
        <f t="shared" si="2"/>
        <v>0</v>
      </c>
      <c r="Z38" s="112">
        <f t="shared" si="2"/>
        <v>0</v>
      </c>
      <c r="AA38" s="112">
        <f t="shared" si="2"/>
        <v>0</v>
      </c>
      <c r="AB38" s="265"/>
    </row>
    <row r="39" spans="1:28" ht="16.8" thickBot="1" x14ac:dyDescent="0.4">
      <c r="A39" s="113">
        <v>1</v>
      </c>
      <c r="B39" s="114" t="s">
        <v>72</v>
      </c>
      <c r="C39" s="115">
        <v>0</v>
      </c>
      <c r="D39" s="115">
        <v>0</v>
      </c>
      <c r="E39" s="115">
        <v>0</v>
      </c>
      <c r="F39" s="115">
        <v>0</v>
      </c>
      <c r="G39" s="115">
        <v>0</v>
      </c>
      <c r="H39" s="115">
        <v>0</v>
      </c>
      <c r="I39" s="115">
        <v>0</v>
      </c>
      <c r="J39" s="115">
        <v>0</v>
      </c>
      <c r="K39" s="115">
        <v>0</v>
      </c>
      <c r="L39" s="115">
        <v>0</v>
      </c>
      <c r="M39" s="115">
        <v>0</v>
      </c>
      <c r="N39" s="115">
        <v>0</v>
      </c>
      <c r="O39" s="265"/>
      <c r="P39" s="116"/>
      <c r="Q39" s="117"/>
      <c r="R39" s="117"/>
      <c r="S39" s="117"/>
      <c r="T39" s="117"/>
      <c r="U39" s="117"/>
      <c r="V39" s="117"/>
      <c r="W39" s="117"/>
      <c r="X39" s="117"/>
      <c r="Y39" s="117"/>
      <c r="Z39" s="117"/>
      <c r="AA39" s="118"/>
      <c r="AB39" s="265"/>
    </row>
    <row r="40" spans="1:28" ht="16.8" thickBot="1" x14ac:dyDescent="0.4">
      <c r="A40" s="113">
        <v>2</v>
      </c>
      <c r="B40" s="114" t="s">
        <v>73</v>
      </c>
      <c r="C40" s="119"/>
      <c r="D40" s="120"/>
      <c r="E40" s="121"/>
      <c r="F40" s="121"/>
      <c r="G40" s="121"/>
      <c r="H40" s="121"/>
      <c r="I40" s="121"/>
      <c r="J40" s="121"/>
      <c r="K40" s="121"/>
      <c r="L40" s="121"/>
      <c r="M40" s="121"/>
      <c r="N40" s="122"/>
      <c r="O40" s="265"/>
      <c r="P40" s="123"/>
      <c r="Q40" s="121"/>
      <c r="R40" s="121"/>
      <c r="S40" s="121"/>
      <c r="T40" s="121"/>
      <c r="U40" s="121"/>
      <c r="V40" s="121"/>
      <c r="W40" s="121"/>
      <c r="X40" s="121"/>
      <c r="Y40" s="121"/>
      <c r="Z40" s="121"/>
      <c r="AA40" s="122"/>
      <c r="AB40" s="265"/>
    </row>
    <row r="41" spans="1:28" ht="33" thickBot="1" x14ac:dyDescent="0.4">
      <c r="A41" s="113">
        <v>3</v>
      </c>
      <c r="B41" s="114" t="s">
        <v>74</v>
      </c>
      <c r="C41" s="124"/>
      <c r="D41" s="125"/>
      <c r="E41" s="126"/>
      <c r="F41" s="126"/>
      <c r="G41" s="126"/>
      <c r="H41" s="126"/>
      <c r="I41" s="126"/>
      <c r="J41" s="126"/>
      <c r="K41" s="126"/>
      <c r="L41" s="126"/>
      <c r="M41" s="126"/>
      <c r="N41" s="127"/>
      <c r="O41" s="265"/>
      <c r="P41" s="128"/>
      <c r="Q41" s="126"/>
      <c r="R41" s="126"/>
      <c r="S41" s="126"/>
      <c r="T41" s="126"/>
      <c r="U41" s="126"/>
      <c r="V41" s="126"/>
      <c r="W41" s="126"/>
      <c r="X41" s="126"/>
      <c r="Y41" s="126"/>
      <c r="Z41" s="126"/>
      <c r="AA41" s="127"/>
      <c r="AB41" s="265"/>
    </row>
    <row r="42" spans="1:28" ht="33" thickBot="1" x14ac:dyDescent="0.4">
      <c r="A42" s="113">
        <v>4</v>
      </c>
      <c r="B42" s="129" t="s">
        <v>75</v>
      </c>
      <c r="C42" s="130"/>
      <c r="D42" s="131"/>
      <c r="E42" s="131"/>
      <c r="F42" s="131"/>
      <c r="G42" s="131"/>
      <c r="H42" s="131"/>
      <c r="I42" s="131"/>
      <c r="J42" s="131"/>
      <c r="K42" s="131"/>
      <c r="L42" s="131"/>
      <c r="M42" s="131"/>
      <c r="N42" s="132"/>
      <c r="O42" s="265"/>
      <c r="P42" s="130"/>
      <c r="Q42" s="131"/>
      <c r="R42" s="131"/>
      <c r="S42" s="131"/>
      <c r="T42" s="131"/>
      <c r="U42" s="131"/>
      <c r="V42" s="131"/>
      <c r="W42" s="131"/>
      <c r="X42" s="131"/>
      <c r="Y42" s="131"/>
      <c r="Z42" s="131"/>
      <c r="AA42" s="132"/>
      <c r="AB42" s="265"/>
    </row>
    <row r="43" spans="1:28" ht="16.8" thickBot="1" x14ac:dyDescent="0.4">
      <c r="A43" s="133"/>
      <c r="B43" s="134" t="s">
        <v>76</v>
      </c>
      <c r="C43" s="135">
        <f>C37+C38</f>
        <v>0</v>
      </c>
      <c r="D43" s="135">
        <f t="shared" ref="D43:N43" si="3">D37+D38</f>
        <v>0</v>
      </c>
      <c r="E43" s="135">
        <f t="shared" si="3"/>
        <v>0</v>
      </c>
      <c r="F43" s="135">
        <f t="shared" si="3"/>
        <v>0</v>
      </c>
      <c r="G43" s="135">
        <f t="shared" si="3"/>
        <v>0</v>
      </c>
      <c r="H43" s="135">
        <f t="shared" si="3"/>
        <v>0</v>
      </c>
      <c r="I43" s="135">
        <f t="shared" si="3"/>
        <v>0</v>
      </c>
      <c r="J43" s="135">
        <f t="shared" si="3"/>
        <v>0</v>
      </c>
      <c r="K43" s="135">
        <f t="shared" si="3"/>
        <v>0</v>
      </c>
      <c r="L43" s="135">
        <f t="shared" si="3"/>
        <v>0</v>
      </c>
      <c r="M43" s="135">
        <f t="shared" si="3"/>
        <v>0</v>
      </c>
      <c r="N43" s="135">
        <f t="shared" si="3"/>
        <v>0</v>
      </c>
      <c r="O43" s="265"/>
      <c r="P43" s="136">
        <f>P37+P38</f>
        <v>0</v>
      </c>
      <c r="Q43" s="136">
        <f t="shared" ref="Q43:AA43" si="4">Q37+Q38</f>
        <v>0</v>
      </c>
      <c r="R43" s="136">
        <f t="shared" si="4"/>
        <v>0</v>
      </c>
      <c r="S43" s="136">
        <f t="shared" si="4"/>
        <v>0</v>
      </c>
      <c r="T43" s="136">
        <f t="shared" si="4"/>
        <v>0</v>
      </c>
      <c r="U43" s="136">
        <f t="shared" si="4"/>
        <v>0</v>
      </c>
      <c r="V43" s="136">
        <f t="shared" si="4"/>
        <v>0</v>
      </c>
      <c r="W43" s="136">
        <f t="shared" si="4"/>
        <v>0</v>
      </c>
      <c r="X43" s="136">
        <f t="shared" si="4"/>
        <v>0</v>
      </c>
      <c r="Y43" s="136">
        <f t="shared" si="4"/>
        <v>0</v>
      </c>
      <c r="Z43" s="136">
        <f t="shared" si="4"/>
        <v>0</v>
      </c>
      <c r="AA43" s="136">
        <f t="shared" si="4"/>
        <v>0</v>
      </c>
      <c r="AB43" s="265"/>
    </row>
    <row r="44" spans="1:28" ht="33" thickBot="1" x14ac:dyDescent="0.4">
      <c r="A44" s="103" t="s">
        <v>77</v>
      </c>
      <c r="B44" s="104" t="s">
        <v>78</v>
      </c>
      <c r="C44" s="135">
        <f t="shared" ref="C44:N44" si="5">C45+C46+C47+C48+C49+C50+C51+C52</f>
        <v>0</v>
      </c>
      <c r="D44" s="135">
        <f t="shared" si="5"/>
        <v>0</v>
      </c>
      <c r="E44" s="135">
        <f t="shared" si="5"/>
        <v>0</v>
      </c>
      <c r="F44" s="135">
        <f t="shared" si="5"/>
        <v>0</v>
      </c>
      <c r="G44" s="135">
        <f t="shared" si="5"/>
        <v>0</v>
      </c>
      <c r="H44" s="135">
        <f t="shared" si="5"/>
        <v>0</v>
      </c>
      <c r="I44" s="135">
        <f t="shared" si="5"/>
        <v>0</v>
      </c>
      <c r="J44" s="135">
        <f t="shared" si="5"/>
        <v>0</v>
      </c>
      <c r="K44" s="135">
        <f t="shared" si="5"/>
        <v>0</v>
      </c>
      <c r="L44" s="135">
        <f t="shared" si="5"/>
        <v>0</v>
      </c>
      <c r="M44" s="135">
        <f t="shared" si="5"/>
        <v>0</v>
      </c>
      <c r="N44" s="135">
        <f t="shared" si="5"/>
        <v>0</v>
      </c>
      <c r="O44" s="265"/>
      <c r="P44" s="136">
        <f>P45+P46+P47+P48+P49+P50+P51+P52</f>
        <v>0</v>
      </c>
      <c r="Q44" s="136">
        <f t="shared" ref="Q44:AA44" si="6">Q45+Q46+Q47+Q48+Q49+Q50+Q51+Q52</f>
        <v>0</v>
      </c>
      <c r="R44" s="136">
        <f t="shared" si="6"/>
        <v>0</v>
      </c>
      <c r="S44" s="136">
        <f t="shared" si="6"/>
        <v>0</v>
      </c>
      <c r="T44" s="136">
        <f t="shared" si="6"/>
        <v>0</v>
      </c>
      <c r="U44" s="136">
        <f t="shared" si="6"/>
        <v>0</v>
      </c>
      <c r="V44" s="136">
        <f t="shared" si="6"/>
        <v>0</v>
      </c>
      <c r="W44" s="136">
        <f t="shared" si="6"/>
        <v>0</v>
      </c>
      <c r="X44" s="136">
        <f t="shared" si="6"/>
        <v>0</v>
      </c>
      <c r="Y44" s="136">
        <f t="shared" si="6"/>
        <v>0</v>
      </c>
      <c r="Z44" s="136">
        <f t="shared" si="6"/>
        <v>0</v>
      </c>
      <c r="AA44" s="136">
        <f t="shared" si="6"/>
        <v>0</v>
      </c>
      <c r="AB44" s="265"/>
    </row>
    <row r="45" spans="1:28" ht="49.2" thickBot="1" x14ac:dyDescent="0.4">
      <c r="A45" s="113">
        <v>1</v>
      </c>
      <c r="B45" s="114" t="s">
        <v>79</v>
      </c>
      <c r="C45" s="137"/>
      <c r="D45" s="138"/>
      <c r="E45" s="117"/>
      <c r="F45" s="117"/>
      <c r="G45" s="117"/>
      <c r="H45" s="117"/>
      <c r="I45" s="117"/>
      <c r="J45" s="117"/>
      <c r="K45" s="117"/>
      <c r="L45" s="117"/>
      <c r="M45" s="117"/>
      <c r="N45" s="118"/>
      <c r="O45" s="265"/>
      <c r="P45" s="116"/>
      <c r="Q45" s="117"/>
      <c r="R45" s="117"/>
      <c r="S45" s="117"/>
      <c r="T45" s="117"/>
      <c r="U45" s="117"/>
      <c r="V45" s="117"/>
      <c r="W45" s="117"/>
      <c r="X45" s="117"/>
      <c r="Y45" s="117"/>
      <c r="Z45" s="117"/>
      <c r="AA45" s="118"/>
      <c r="AB45" s="265"/>
    </row>
    <row r="46" spans="1:28" ht="33" thickBot="1" x14ac:dyDescent="0.4">
      <c r="A46" s="113">
        <v>2</v>
      </c>
      <c r="B46" s="114" t="s">
        <v>80</v>
      </c>
      <c r="C46" s="119">
        <v>0</v>
      </c>
      <c r="D46" s="119">
        <v>0</v>
      </c>
      <c r="E46" s="119">
        <v>0</v>
      </c>
      <c r="F46" s="119">
        <v>0</v>
      </c>
      <c r="G46" s="119">
        <v>0</v>
      </c>
      <c r="H46" s="119">
        <v>0</v>
      </c>
      <c r="I46" s="119">
        <v>0</v>
      </c>
      <c r="J46" s="119">
        <v>0</v>
      </c>
      <c r="K46" s="119">
        <v>0</v>
      </c>
      <c r="L46" s="119">
        <v>0</v>
      </c>
      <c r="M46" s="119">
        <v>0</v>
      </c>
      <c r="N46" s="119">
        <v>0</v>
      </c>
      <c r="O46" s="265"/>
      <c r="P46" s="119">
        <v>0</v>
      </c>
      <c r="Q46" s="119">
        <v>0</v>
      </c>
      <c r="R46" s="119">
        <v>0</v>
      </c>
      <c r="S46" s="119">
        <v>0</v>
      </c>
      <c r="T46" s="119">
        <v>0</v>
      </c>
      <c r="U46" s="119">
        <v>0</v>
      </c>
      <c r="V46" s="121"/>
      <c r="W46" s="121"/>
      <c r="X46" s="121"/>
      <c r="Y46" s="121"/>
      <c r="Z46" s="121"/>
      <c r="AA46" s="122"/>
      <c r="AB46" s="265"/>
    </row>
    <row r="47" spans="1:28" ht="16.8" thickBot="1" x14ac:dyDescent="0.4">
      <c r="A47" s="113">
        <v>3</v>
      </c>
      <c r="B47" s="114" t="s">
        <v>81</v>
      </c>
      <c r="C47" s="119"/>
      <c r="D47" s="120"/>
      <c r="E47" s="121"/>
      <c r="F47" s="121"/>
      <c r="G47" s="121"/>
      <c r="H47" s="121"/>
      <c r="I47" s="121"/>
      <c r="J47" s="121"/>
      <c r="K47" s="121"/>
      <c r="L47" s="121"/>
      <c r="M47" s="121"/>
      <c r="N47" s="122"/>
      <c r="O47" s="265"/>
      <c r="P47" s="123"/>
      <c r="Q47" s="121"/>
      <c r="R47" s="121"/>
      <c r="S47" s="121"/>
      <c r="T47" s="121"/>
      <c r="U47" s="121"/>
      <c r="V47" s="121"/>
      <c r="W47" s="121"/>
      <c r="X47" s="121"/>
      <c r="Y47" s="121"/>
      <c r="Z47" s="121"/>
      <c r="AA47" s="122"/>
      <c r="AB47" s="265"/>
    </row>
    <row r="48" spans="1:28" ht="16.8" thickBot="1" x14ac:dyDescent="0.4">
      <c r="A48" s="113">
        <v>4</v>
      </c>
      <c r="B48" s="114" t="s">
        <v>82</v>
      </c>
      <c r="C48" s="119"/>
      <c r="D48" s="120"/>
      <c r="E48" s="121"/>
      <c r="F48" s="121"/>
      <c r="G48" s="121"/>
      <c r="H48" s="121"/>
      <c r="I48" s="121"/>
      <c r="J48" s="121"/>
      <c r="K48" s="121"/>
      <c r="L48" s="121"/>
      <c r="M48" s="121"/>
      <c r="N48" s="122"/>
      <c r="O48" s="265"/>
      <c r="P48" s="123"/>
      <c r="Q48" s="121"/>
      <c r="R48" s="121"/>
      <c r="S48" s="121"/>
      <c r="T48" s="121"/>
      <c r="U48" s="121"/>
      <c r="V48" s="121"/>
      <c r="W48" s="121"/>
      <c r="X48" s="121"/>
      <c r="Y48" s="121"/>
      <c r="Z48" s="121"/>
      <c r="AA48" s="122"/>
      <c r="AB48" s="265"/>
    </row>
    <row r="49" spans="1:28" ht="49.2" thickBot="1" x14ac:dyDescent="0.4">
      <c r="A49" s="113">
        <v>5</v>
      </c>
      <c r="B49" s="114" t="s">
        <v>83</v>
      </c>
      <c r="C49" s="119"/>
      <c r="D49" s="120"/>
      <c r="E49" s="121"/>
      <c r="F49" s="121"/>
      <c r="G49" s="121"/>
      <c r="H49" s="121"/>
      <c r="I49" s="121"/>
      <c r="J49" s="121"/>
      <c r="K49" s="121"/>
      <c r="L49" s="121"/>
      <c r="M49" s="121"/>
      <c r="N49" s="122"/>
      <c r="O49" s="265"/>
      <c r="P49" s="123"/>
      <c r="Q49" s="121"/>
      <c r="R49" s="121"/>
      <c r="S49" s="121"/>
      <c r="T49" s="121"/>
      <c r="U49" s="121"/>
      <c r="V49" s="121"/>
      <c r="W49" s="121"/>
      <c r="X49" s="121"/>
      <c r="Y49" s="121"/>
      <c r="Z49" s="121"/>
      <c r="AA49" s="122"/>
      <c r="AB49" s="265"/>
    </row>
    <row r="50" spans="1:28" ht="16.8" thickBot="1" x14ac:dyDescent="0.4">
      <c r="A50" s="113">
        <v>6</v>
      </c>
      <c r="B50" s="114" t="s">
        <v>84</v>
      </c>
      <c r="C50" s="119"/>
      <c r="D50" s="120"/>
      <c r="E50" s="121"/>
      <c r="F50" s="121"/>
      <c r="G50" s="121"/>
      <c r="H50" s="121"/>
      <c r="I50" s="121"/>
      <c r="J50" s="121"/>
      <c r="K50" s="121"/>
      <c r="L50" s="121"/>
      <c r="M50" s="121"/>
      <c r="N50" s="122"/>
      <c r="O50" s="265"/>
      <c r="P50" s="123"/>
      <c r="Q50" s="121"/>
      <c r="R50" s="121"/>
      <c r="S50" s="121"/>
      <c r="T50" s="121"/>
      <c r="U50" s="121"/>
      <c r="V50" s="121"/>
      <c r="W50" s="121"/>
      <c r="X50" s="121"/>
      <c r="Y50" s="121"/>
      <c r="Z50" s="121"/>
      <c r="AA50" s="122"/>
      <c r="AB50" s="265"/>
    </row>
    <row r="51" spans="1:28" ht="33" thickBot="1" x14ac:dyDescent="0.4">
      <c r="A51" s="113">
        <v>7</v>
      </c>
      <c r="B51" s="114" t="s">
        <v>85</v>
      </c>
      <c r="C51" s="119"/>
      <c r="D51" s="120"/>
      <c r="E51" s="121"/>
      <c r="F51" s="121"/>
      <c r="G51" s="121"/>
      <c r="H51" s="121"/>
      <c r="I51" s="121"/>
      <c r="J51" s="121"/>
      <c r="K51" s="121"/>
      <c r="L51" s="121"/>
      <c r="M51" s="121"/>
      <c r="N51" s="122"/>
      <c r="O51" s="265"/>
      <c r="P51" s="123"/>
      <c r="Q51" s="121"/>
      <c r="R51" s="121"/>
      <c r="S51" s="121"/>
      <c r="T51" s="121"/>
      <c r="U51" s="121"/>
      <c r="V51" s="121"/>
      <c r="W51" s="121"/>
      <c r="X51" s="121"/>
      <c r="Y51" s="121"/>
      <c r="Z51" s="121"/>
      <c r="AA51" s="122"/>
      <c r="AB51" s="265"/>
    </row>
    <row r="52" spans="1:28" ht="16.8" thickBot="1" x14ac:dyDescent="0.4">
      <c r="A52" s="113">
        <v>8</v>
      </c>
      <c r="B52" s="114" t="s">
        <v>86</v>
      </c>
      <c r="C52" s="119"/>
      <c r="D52" s="120"/>
      <c r="E52" s="121"/>
      <c r="F52" s="121"/>
      <c r="G52" s="121"/>
      <c r="H52" s="121"/>
      <c r="I52" s="121"/>
      <c r="J52" s="121"/>
      <c r="K52" s="121"/>
      <c r="L52" s="121"/>
      <c r="M52" s="121"/>
      <c r="N52" s="122"/>
      <c r="O52" s="265"/>
      <c r="P52" s="123"/>
      <c r="Q52" s="121"/>
      <c r="R52" s="121"/>
      <c r="S52" s="121"/>
      <c r="T52" s="121"/>
      <c r="U52" s="121"/>
      <c r="V52" s="121"/>
      <c r="W52" s="121"/>
      <c r="X52" s="121"/>
      <c r="Y52" s="121"/>
      <c r="Z52" s="121"/>
      <c r="AA52" s="122"/>
      <c r="AB52" s="265"/>
    </row>
    <row r="53" spans="1:28" ht="130.19999999999999" thickBot="1" x14ac:dyDescent="0.4">
      <c r="A53" s="97" t="s">
        <v>87</v>
      </c>
      <c r="B53" s="110" t="s">
        <v>88</v>
      </c>
      <c r="C53" s="135">
        <v>0</v>
      </c>
      <c r="D53" s="139">
        <v>0</v>
      </c>
      <c r="E53" s="139">
        <v>0</v>
      </c>
      <c r="F53" s="139">
        <v>0</v>
      </c>
      <c r="G53" s="139">
        <v>0</v>
      </c>
      <c r="H53" s="139">
        <v>0</v>
      </c>
      <c r="I53" s="139">
        <v>0</v>
      </c>
      <c r="J53" s="139">
        <v>0</v>
      </c>
      <c r="K53" s="139">
        <v>0</v>
      </c>
      <c r="L53" s="139">
        <v>0</v>
      </c>
      <c r="M53" s="139">
        <v>0</v>
      </c>
      <c r="N53" s="140">
        <v>0</v>
      </c>
      <c r="O53" s="265"/>
      <c r="P53" s="136">
        <v>0</v>
      </c>
      <c r="Q53" s="141">
        <v>0</v>
      </c>
      <c r="R53" s="141">
        <v>0</v>
      </c>
      <c r="S53" s="141">
        <v>0</v>
      </c>
      <c r="T53" s="141">
        <v>0</v>
      </c>
      <c r="U53" s="141">
        <v>0</v>
      </c>
      <c r="V53" s="141">
        <v>0</v>
      </c>
      <c r="W53" s="141">
        <v>0</v>
      </c>
      <c r="X53" s="141">
        <v>0</v>
      </c>
      <c r="Y53" s="141">
        <v>0</v>
      </c>
      <c r="Z53" s="141">
        <v>0</v>
      </c>
      <c r="AA53" s="142">
        <v>0</v>
      </c>
      <c r="AB53" s="265"/>
    </row>
    <row r="54" spans="1:28" ht="16.8" thickBot="1" x14ac:dyDescent="0.4">
      <c r="A54" s="97" t="s">
        <v>89</v>
      </c>
      <c r="B54" s="110" t="s">
        <v>90</v>
      </c>
      <c r="C54" s="135">
        <f t="shared" ref="C54:AA54" si="7">C55+C56</f>
        <v>0</v>
      </c>
      <c r="D54" s="135">
        <f t="shared" si="7"/>
        <v>0</v>
      </c>
      <c r="E54" s="135">
        <f t="shared" si="7"/>
        <v>0</v>
      </c>
      <c r="F54" s="135">
        <f t="shared" si="7"/>
        <v>0</v>
      </c>
      <c r="G54" s="135">
        <f t="shared" si="7"/>
        <v>0</v>
      </c>
      <c r="H54" s="135">
        <f t="shared" si="7"/>
        <v>0</v>
      </c>
      <c r="I54" s="135">
        <f t="shared" si="7"/>
        <v>0</v>
      </c>
      <c r="J54" s="135">
        <f t="shared" si="7"/>
        <v>0</v>
      </c>
      <c r="K54" s="135">
        <f t="shared" si="7"/>
        <v>0</v>
      </c>
      <c r="L54" s="135">
        <f t="shared" si="7"/>
        <v>0</v>
      </c>
      <c r="M54" s="135">
        <f t="shared" si="7"/>
        <v>0</v>
      </c>
      <c r="N54" s="135">
        <f t="shared" si="7"/>
        <v>0</v>
      </c>
      <c r="O54" s="265"/>
      <c r="P54" s="136">
        <f t="shared" si="7"/>
        <v>0</v>
      </c>
      <c r="Q54" s="136">
        <f t="shared" si="7"/>
        <v>0</v>
      </c>
      <c r="R54" s="136">
        <f t="shared" si="7"/>
        <v>0</v>
      </c>
      <c r="S54" s="136">
        <f t="shared" si="7"/>
        <v>0</v>
      </c>
      <c r="T54" s="136">
        <f t="shared" si="7"/>
        <v>0</v>
      </c>
      <c r="U54" s="136">
        <f t="shared" si="7"/>
        <v>0</v>
      </c>
      <c r="V54" s="136">
        <f t="shared" si="7"/>
        <v>0</v>
      </c>
      <c r="W54" s="136">
        <f t="shared" si="7"/>
        <v>0</v>
      </c>
      <c r="X54" s="136">
        <f t="shared" si="7"/>
        <v>0</v>
      </c>
      <c r="Y54" s="136">
        <f t="shared" si="7"/>
        <v>0</v>
      </c>
      <c r="Z54" s="136">
        <f t="shared" si="7"/>
        <v>0</v>
      </c>
      <c r="AA54" s="136">
        <f t="shared" si="7"/>
        <v>0</v>
      </c>
      <c r="AB54" s="265"/>
    </row>
    <row r="55" spans="1:28" ht="33" thickBot="1" x14ac:dyDescent="0.4">
      <c r="A55" s="113"/>
      <c r="B55" s="114" t="s">
        <v>91</v>
      </c>
      <c r="C55" s="137"/>
      <c r="D55" s="138"/>
      <c r="E55" s="117"/>
      <c r="F55" s="117"/>
      <c r="G55" s="117"/>
      <c r="H55" s="117"/>
      <c r="I55" s="117"/>
      <c r="J55" s="117"/>
      <c r="K55" s="117"/>
      <c r="L55" s="117"/>
      <c r="M55" s="117"/>
      <c r="N55" s="118"/>
      <c r="O55" s="265"/>
      <c r="P55" s="116"/>
      <c r="Q55" s="117"/>
      <c r="R55" s="117"/>
      <c r="S55" s="117"/>
      <c r="T55" s="117"/>
      <c r="U55" s="117"/>
      <c r="V55" s="117"/>
      <c r="W55" s="117"/>
      <c r="X55" s="117"/>
      <c r="Y55" s="117"/>
      <c r="Z55" s="117"/>
      <c r="AA55" s="118"/>
      <c r="AB55" s="265"/>
    </row>
    <row r="56" spans="1:28" ht="16.8" thickBot="1" x14ac:dyDescent="0.4">
      <c r="A56" s="113"/>
      <c r="B56" s="114" t="s">
        <v>92</v>
      </c>
      <c r="C56" s="119"/>
      <c r="D56" s="120"/>
      <c r="E56" s="121"/>
      <c r="F56" s="121"/>
      <c r="G56" s="121"/>
      <c r="H56" s="121"/>
      <c r="I56" s="121"/>
      <c r="J56" s="121"/>
      <c r="K56" s="121"/>
      <c r="L56" s="121"/>
      <c r="M56" s="121"/>
      <c r="N56" s="122"/>
      <c r="O56" s="265"/>
      <c r="P56" s="123"/>
      <c r="Q56" s="121"/>
      <c r="R56" s="121"/>
      <c r="S56" s="121"/>
      <c r="T56" s="121"/>
      <c r="U56" s="121"/>
      <c r="V56" s="121"/>
      <c r="W56" s="121"/>
      <c r="X56" s="121"/>
      <c r="Y56" s="121"/>
      <c r="Z56" s="121"/>
      <c r="AA56" s="122"/>
      <c r="AB56" s="265"/>
    </row>
    <row r="57" spans="1:28" ht="33" thickBot="1" x14ac:dyDescent="0.4">
      <c r="A57" s="143" t="s">
        <v>93</v>
      </c>
      <c r="B57" s="144" t="s">
        <v>94</v>
      </c>
      <c r="C57" s="145"/>
      <c r="D57" s="146"/>
      <c r="E57" s="146"/>
      <c r="F57" s="146"/>
      <c r="G57" s="146"/>
      <c r="H57" s="146"/>
      <c r="I57" s="146"/>
      <c r="J57" s="146"/>
      <c r="K57" s="146"/>
      <c r="L57" s="146"/>
      <c r="M57" s="146"/>
      <c r="N57" s="147"/>
      <c r="O57" s="266"/>
      <c r="P57" s="148"/>
      <c r="Q57" s="149"/>
      <c r="R57" s="149"/>
      <c r="S57" s="149"/>
      <c r="T57" s="149"/>
      <c r="U57" s="149"/>
      <c r="V57" s="149"/>
      <c r="W57" s="149"/>
      <c r="X57" s="149"/>
      <c r="Y57" s="149"/>
      <c r="Z57" s="149"/>
      <c r="AA57" s="150"/>
      <c r="AB57" s="266"/>
    </row>
    <row r="58" spans="1:28" ht="16.2" thickBot="1" x14ac:dyDescent="0.35">
      <c r="A58" s="81" t="s">
        <v>95</v>
      </c>
      <c r="B58" s="82" t="s">
        <v>96</v>
      </c>
      <c r="C58" s="75"/>
      <c r="D58" s="76"/>
      <c r="E58" s="76"/>
      <c r="F58" s="76"/>
      <c r="G58" s="76"/>
      <c r="H58" s="76"/>
      <c r="I58" s="76"/>
      <c r="J58" s="76"/>
      <c r="K58" s="76"/>
      <c r="L58" s="76"/>
      <c r="M58" s="76"/>
      <c r="N58" s="77"/>
      <c r="O58" s="83"/>
      <c r="P58" s="78"/>
      <c r="Q58" s="79"/>
      <c r="R58" s="79"/>
      <c r="S58" s="79"/>
      <c r="T58" s="79"/>
      <c r="U58" s="79"/>
      <c r="V58" s="79"/>
      <c r="W58" s="79"/>
      <c r="X58" s="79"/>
      <c r="Y58" s="79"/>
      <c r="Z58" s="79"/>
      <c r="AA58" s="80"/>
      <c r="AB58" s="84"/>
    </row>
    <row r="59" spans="1:28" ht="31.8" thickBot="1" x14ac:dyDescent="0.35">
      <c r="A59" s="70" t="s">
        <v>97</v>
      </c>
      <c r="B59" s="71" t="s">
        <v>98</v>
      </c>
      <c r="C59" s="72">
        <f t="shared" ref="C59:AA59" si="8">C44+C53+C54+C57+C58</f>
        <v>0</v>
      </c>
      <c r="D59" s="72">
        <f t="shared" si="8"/>
        <v>0</v>
      </c>
      <c r="E59" s="72">
        <f t="shared" si="8"/>
        <v>0</v>
      </c>
      <c r="F59" s="72">
        <f t="shared" si="8"/>
        <v>0</v>
      </c>
      <c r="G59" s="72">
        <f t="shared" si="8"/>
        <v>0</v>
      </c>
      <c r="H59" s="72">
        <f t="shared" si="8"/>
        <v>0</v>
      </c>
      <c r="I59" s="72">
        <f t="shared" si="8"/>
        <v>0</v>
      </c>
      <c r="J59" s="72">
        <f t="shared" si="8"/>
        <v>0</v>
      </c>
      <c r="K59" s="72">
        <f t="shared" si="8"/>
        <v>0</v>
      </c>
      <c r="L59" s="72">
        <f t="shared" si="8"/>
        <v>0</v>
      </c>
      <c r="M59" s="72">
        <f t="shared" si="8"/>
        <v>0</v>
      </c>
      <c r="N59" s="72">
        <f t="shared" si="8"/>
        <v>0</v>
      </c>
      <c r="O59" s="74"/>
      <c r="P59" s="73">
        <f t="shared" si="8"/>
        <v>0</v>
      </c>
      <c r="Q59" s="73">
        <f t="shared" si="8"/>
        <v>0</v>
      </c>
      <c r="R59" s="73">
        <f t="shared" si="8"/>
        <v>0</v>
      </c>
      <c r="S59" s="73">
        <f t="shared" si="8"/>
        <v>0</v>
      </c>
      <c r="T59" s="73">
        <f t="shared" si="8"/>
        <v>0</v>
      </c>
      <c r="U59" s="73">
        <f t="shared" si="8"/>
        <v>0</v>
      </c>
      <c r="V59" s="73">
        <f t="shared" si="8"/>
        <v>0</v>
      </c>
      <c r="W59" s="73">
        <f t="shared" si="8"/>
        <v>0</v>
      </c>
      <c r="X59" s="73">
        <f t="shared" si="8"/>
        <v>0</v>
      </c>
      <c r="Y59" s="73">
        <f t="shared" si="8"/>
        <v>0</v>
      </c>
      <c r="Z59" s="73">
        <f t="shared" si="8"/>
        <v>0</v>
      </c>
      <c r="AA59" s="73">
        <f t="shared" si="8"/>
        <v>0</v>
      </c>
      <c r="AB59" s="85"/>
    </row>
    <row r="60" spans="1:28" ht="16.2" thickBot="1" x14ac:dyDescent="0.35">
      <c r="A60" s="65" t="s">
        <v>99</v>
      </c>
      <c r="B60" s="66" t="s">
        <v>100</v>
      </c>
      <c r="C60" s="72">
        <f t="shared" ref="C60:AA60" si="9">C38-C59</f>
        <v>0</v>
      </c>
      <c r="D60" s="72">
        <f t="shared" si="9"/>
        <v>0</v>
      </c>
      <c r="E60" s="72">
        <f t="shared" si="9"/>
        <v>0</v>
      </c>
      <c r="F60" s="72">
        <f t="shared" si="9"/>
        <v>0</v>
      </c>
      <c r="G60" s="72">
        <f t="shared" si="9"/>
        <v>0</v>
      </c>
      <c r="H60" s="72">
        <f t="shared" si="9"/>
        <v>0</v>
      </c>
      <c r="I60" s="72">
        <f t="shared" si="9"/>
        <v>0</v>
      </c>
      <c r="J60" s="72">
        <f t="shared" si="9"/>
        <v>0</v>
      </c>
      <c r="K60" s="72">
        <f t="shared" si="9"/>
        <v>0</v>
      </c>
      <c r="L60" s="72">
        <f t="shared" si="9"/>
        <v>0</v>
      </c>
      <c r="M60" s="72">
        <f t="shared" si="9"/>
        <v>0</v>
      </c>
      <c r="N60" s="72">
        <f t="shared" si="9"/>
        <v>0</v>
      </c>
      <c r="O60" s="86"/>
      <c r="P60" s="73">
        <f t="shared" si="9"/>
        <v>0</v>
      </c>
      <c r="Q60" s="73">
        <f t="shared" si="9"/>
        <v>0</v>
      </c>
      <c r="R60" s="73">
        <f t="shared" si="9"/>
        <v>0</v>
      </c>
      <c r="S60" s="73">
        <f t="shared" si="9"/>
        <v>0</v>
      </c>
      <c r="T60" s="73">
        <f t="shared" si="9"/>
        <v>0</v>
      </c>
      <c r="U60" s="73">
        <f t="shared" si="9"/>
        <v>0</v>
      </c>
      <c r="V60" s="73">
        <f t="shared" si="9"/>
        <v>0</v>
      </c>
      <c r="W60" s="73">
        <f t="shared" si="9"/>
        <v>0</v>
      </c>
      <c r="X60" s="73">
        <f t="shared" si="9"/>
        <v>0</v>
      </c>
      <c r="Y60" s="73">
        <f t="shared" si="9"/>
        <v>0</v>
      </c>
      <c r="Z60" s="73">
        <f t="shared" si="9"/>
        <v>0</v>
      </c>
      <c r="AA60" s="73">
        <f t="shared" si="9"/>
        <v>0</v>
      </c>
      <c r="AB60" s="85"/>
    </row>
    <row r="61" spans="1:28" ht="16.2" thickBot="1" x14ac:dyDescent="0.35">
      <c r="A61" s="64" t="s">
        <v>101</v>
      </c>
      <c r="B61" s="67" t="s">
        <v>102</v>
      </c>
      <c r="C61" s="68">
        <f>C37+C60</f>
        <v>0</v>
      </c>
      <c r="D61" s="68">
        <f t="shared" ref="D61:N61" si="10">D37+D60</f>
        <v>0</v>
      </c>
      <c r="E61" s="68">
        <f t="shared" si="10"/>
        <v>0</v>
      </c>
      <c r="F61" s="68">
        <f t="shared" si="10"/>
        <v>0</v>
      </c>
      <c r="G61" s="68">
        <f t="shared" si="10"/>
        <v>0</v>
      </c>
      <c r="H61" s="68">
        <f t="shared" si="10"/>
        <v>0</v>
      </c>
      <c r="I61" s="68">
        <f t="shared" si="10"/>
        <v>0</v>
      </c>
      <c r="J61" s="68">
        <f t="shared" si="10"/>
        <v>0</v>
      </c>
      <c r="K61" s="68">
        <f t="shared" si="10"/>
        <v>0</v>
      </c>
      <c r="L61" s="68">
        <f t="shared" si="10"/>
        <v>0</v>
      </c>
      <c r="M61" s="68">
        <f t="shared" si="10"/>
        <v>0</v>
      </c>
      <c r="N61" s="68">
        <f t="shared" si="10"/>
        <v>0</v>
      </c>
      <c r="O61" s="87"/>
      <c r="P61" s="69">
        <f t="shared" ref="P61:AA61" si="11">P37+P60</f>
        <v>0</v>
      </c>
      <c r="Q61" s="69">
        <f t="shared" si="11"/>
        <v>0</v>
      </c>
      <c r="R61" s="69">
        <f t="shared" si="11"/>
        <v>0</v>
      </c>
      <c r="S61" s="69">
        <f t="shared" si="11"/>
        <v>0</v>
      </c>
      <c r="T61" s="69">
        <f t="shared" si="11"/>
        <v>0</v>
      </c>
      <c r="U61" s="69">
        <f t="shared" si="11"/>
        <v>0</v>
      </c>
      <c r="V61" s="69">
        <f t="shared" si="11"/>
        <v>0</v>
      </c>
      <c r="W61" s="69">
        <f t="shared" si="11"/>
        <v>0</v>
      </c>
      <c r="X61" s="69">
        <f t="shared" si="11"/>
        <v>0</v>
      </c>
      <c r="Y61" s="69">
        <f t="shared" si="11"/>
        <v>0</v>
      </c>
      <c r="Z61" s="69">
        <f t="shared" si="11"/>
        <v>0</v>
      </c>
      <c r="AA61" s="69">
        <f t="shared" si="11"/>
        <v>0</v>
      </c>
      <c r="AB61" s="88"/>
    </row>
  </sheetData>
  <mergeCells count="11">
    <mergeCell ref="G27:W27"/>
    <mergeCell ref="G28:W28"/>
    <mergeCell ref="A26:B26"/>
    <mergeCell ref="A31:AB31"/>
    <mergeCell ref="A33:AB33"/>
    <mergeCell ref="AB34:AB57"/>
    <mergeCell ref="A34:A36"/>
    <mergeCell ref="B34:B36"/>
    <mergeCell ref="C34:N34"/>
    <mergeCell ref="O34:O57"/>
    <mergeCell ref="P34:AA34"/>
  </mergeCell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Cont Profit si Pierderi</vt:lpstr>
      <vt:lpstr>Flux de numerar (Cash-flow)</vt:lpstr>
      <vt:lpstr>'Buget de chelutieli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Cristina Calin</cp:lastModifiedBy>
  <cp:lastPrinted>2022-06-27T12:12:27Z</cp:lastPrinted>
  <dcterms:created xsi:type="dcterms:W3CDTF">2020-05-13T15:14:54Z</dcterms:created>
  <dcterms:modified xsi:type="dcterms:W3CDTF">2022-11-09T10:34:38Z</dcterms:modified>
</cp:coreProperties>
</file>